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<sst xmlns="http://schemas.openxmlformats.org/spreadsheetml/2006/main" count="41" uniqueCount="36">
  <si>
    <t>Saņemta mērķdotācija pārskata periodā</t>
  </si>
  <si>
    <t>Izlietota mērķdotācija pārskata periodā</t>
  </si>
  <si>
    <t>Mērķdotācijas atlikums uz pārskata perioda beigām</t>
  </si>
  <si>
    <t>Nr.p.k.</t>
  </si>
  <si>
    <t>Izdevumu veids</t>
  </si>
  <si>
    <t>Ceļu un ielu būvprojektēšana</t>
  </si>
  <si>
    <t>Ceļu un ielu būvniecība</t>
  </si>
  <si>
    <t>Ceļu un ielu rekonstrukcija</t>
  </si>
  <si>
    <t>Ceļu un ielu ikdienas uzturēšana</t>
  </si>
  <si>
    <t>Ceļu un ielu periodiskā uzturēšana (renovācija)</t>
  </si>
  <si>
    <t>Pārējie izdevumi</t>
  </si>
  <si>
    <t>Kopā</t>
  </si>
  <si>
    <t>Kopējais autoceļu garuma</t>
  </si>
  <si>
    <t>km</t>
  </si>
  <si>
    <t>Kopējais ielu garums</t>
  </si>
  <si>
    <t>Kopējais ielu un autoceļu garums</t>
  </si>
  <si>
    <t>Melnais segums</t>
  </si>
  <si>
    <t>Grants - šķembu segums, bezseguma</t>
  </si>
  <si>
    <t>Ceļu uzturēšana ziemā</t>
  </si>
  <si>
    <t>Satiksmes organizācija</t>
  </si>
  <si>
    <t>Segumu uzturēšana</t>
  </si>
  <si>
    <t>Ceļu un ielu kopšana</t>
  </si>
  <si>
    <t>Ielu apgaismojums</t>
  </si>
  <si>
    <t>Autoceļu apsekošana</t>
  </si>
  <si>
    <r>
      <t>I. Mērķdotācija pašvaldību ceļu un ielu finansēšanai (</t>
    </r>
    <r>
      <rPr>
        <b/>
        <i/>
        <sz val="12"/>
        <rFont val="Times New Roman"/>
        <family val="1"/>
      </rPr>
      <t>euro</t>
    </r>
    <r>
      <rPr>
        <b/>
        <sz val="12"/>
        <rFont val="Times New Roman"/>
        <family val="1"/>
      </rPr>
      <t>)</t>
    </r>
  </si>
  <si>
    <r>
      <t>II. Ceļu un ielu finansēšanai izlietota mērķdotācija (</t>
    </r>
    <r>
      <rPr>
        <b/>
        <i/>
        <sz val="12"/>
        <rFont val="Times New Roman"/>
        <family val="1"/>
      </rPr>
      <t>euro</t>
    </r>
    <r>
      <rPr>
        <b/>
        <sz val="12"/>
        <rFont val="Times New Roman"/>
        <family val="1"/>
      </rPr>
      <t>)</t>
    </r>
  </si>
  <si>
    <t>Ja piešķirtās mērķdotācijas apjoms palielinās, vai tiek samazināts, tad Autoceļu fonda izlietojuma programmā tiek veiktas korekcijas to papildinot ar papildus darbiem, vai arī kādu no šajā programmā iekļautajiem darbiem finansējot no pašvaldības budžeta līdzekļiem.</t>
  </si>
  <si>
    <t>S.Velberga</t>
  </si>
  <si>
    <t>Budžeta nodaļas vadītāja:</t>
  </si>
  <si>
    <t>2023. -2025.gads</t>
  </si>
  <si>
    <t>Mērķdotācijas atlikums uz 2023.gada 1.janvāri</t>
  </si>
  <si>
    <t>Ogres novada autoceļu un ielu finansēšanai paredzētās mērķdotācijas vidējā termiņa izlietošanas programma 2023.-2025.gadam</t>
  </si>
  <si>
    <t xml:space="preserve">Pielikums </t>
  </si>
  <si>
    <t>Ogres novada pašvaldības domes</t>
  </si>
  <si>
    <t xml:space="preserve"> (protokols Nr.2; 8.)</t>
  </si>
  <si>
    <t>16.02.2023.sēdes lēmumam</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</si>
</sst>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s>
  <fonts count="45">
    <font>
      <sz val="10"/>
      <name val="Arial"/>
      <family val="0"/>
    </font>
    <font>
      <sz val="8"/>
      <name val="Arial"/>
      <family val="2"/>
    </font>
    <font>
      <sz val="10"/>
      <name val="Times New Roman"/>
      <family val="1"/>
    </font>
    <font>
      <b/>
      <sz val="11"/>
      <color indexed="8"/>
      <name val="Times New Roman"/>
      <family val="1"/>
    </font>
    <font>
      <b/>
      <sz val="10"/>
      <name val="Times New Roman"/>
      <family val="1"/>
    </font>
    <font>
      <b/>
      <sz val="14"/>
      <color indexed="8"/>
      <name val="Times New Roman"/>
      <family val="1"/>
    </font>
    <font>
      <sz val="11"/>
      <name val="Times New Roman"/>
      <family val="1"/>
    </font>
    <font>
      <sz val="12"/>
      <name val="Times New Roman"/>
      <family val="1"/>
    </font>
    <font>
      <b/>
      <sz val="12"/>
      <name val="Times New Roman"/>
      <family val="1"/>
    </font>
    <font>
      <b/>
      <i/>
      <sz val="12"/>
      <name val="Times New Roman"/>
      <family val="1"/>
    </font>
    <font>
      <sz val="11"/>
      <name val="Arial"/>
      <family val="2"/>
    </font>
    <font>
      <sz val="11"/>
      <color indexed="9"/>
      <name val="Calibri"/>
      <family val="2"/>
    </font>
    <font>
      <sz val="11"/>
      <color indexed="8"/>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0"/>
      <name val="Calibri"/>
      <family val="2"/>
    </font>
    <font>
      <sz val="11"/>
      <color theme="1"/>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5">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0" fillId="26" borderId="1" applyNumberFormat="0" applyAlignment="0" applyProtection="0"/>
    <xf numFmtId="0" fontId="31" fillId="0" borderId="0" applyNumberFormat="0" applyFill="0" applyBorder="0" applyAlignment="0" applyProtection="0"/>
    <xf numFmtId="0" fontId="32" fillId="27" borderId="1" applyNumberFormat="0" applyAlignment="0" applyProtection="0"/>
    <xf numFmtId="0" fontId="33"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0" fillId="0" borderId="6" applyNumberFormat="0" applyFill="0" applyAlignment="0" applyProtection="0"/>
    <xf numFmtId="0" fontId="41"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cellStyleXfs>
  <cellXfs count="45">
    <xf numFmtId="0" fontId="0" fillId="0" borderId="0" xfId="0" applyAlignment="1">
      <alignment/>
    </xf>
    <xf numFmtId="0" fontId="2" fillId="0" borderId="0" xfId="0" applyFont="1" applyAlignment="1">
      <alignment/>
    </xf>
    <xf numFmtId="0" fontId="3" fillId="0" borderId="0" xfId="0" applyFont="1" applyAlignment="1">
      <alignment/>
    </xf>
    <xf numFmtId="0" fontId="7" fillId="0" borderId="0" xfId="0" applyFont="1" applyAlignment="1">
      <alignment/>
    </xf>
    <xf numFmtId="0" fontId="8" fillId="0" borderId="0" xfId="0" applyFont="1" applyAlignment="1">
      <alignment/>
    </xf>
    <xf numFmtId="0" fontId="7" fillId="0" borderId="10" xfId="0" applyFont="1" applyBorder="1" applyAlignment="1">
      <alignment/>
    </xf>
    <xf numFmtId="0" fontId="7" fillId="0" borderId="10" xfId="0" applyFont="1" applyBorder="1" applyAlignment="1">
      <alignment vertical="top" wrapText="1"/>
    </xf>
    <xf numFmtId="0" fontId="7" fillId="0" borderId="10" xfId="0" applyFont="1" applyBorder="1" applyAlignment="1">
      <alignment wrapText="1"/>
    </xf>
    <xf numFmtId="0" fontId="7" fillId="0" borderId="10" xfId="0" applyFont="1" applyBorder="1" applyAlignment="1">
      <alignment horizontal="center" wrapText="1"/>
    </xf>
    <xf numFmtId="0" fontId="7" fillId="0" borderId="0" xfId="0" applyFont="1" applyBorder="1" applyAlignment="1">
      <alignment/>
    </xf>
    <xf numFmtId="0" fontId="7" fillId="0" borderId="10" xfId="0" applyFont="1" applyBorder="1" applyAlignment="1">
      <alignment vertical="center" wrapText="1"/>
    </xf>
    <xf numFmtId="0" fontId="7" fillId="0" borderId="0" xfId="0" applyFont="1" applyBorder="1" applyAlignment="1">
      <alignment/>
    </xf>
    <xf numFmtId="0" fontId="7" fillId="33" borderId="0" xfId="0" applyFont="1" applyFill="1" applyBorder="1" applyAlignment="1">
      <alignment/>
    </xf>
    <xf numFmtId="0" fontId="8" fillId="0" borderId="10" xfId="0" applyFont="1" applyBorder="1" applyAlignment="1">
      <alignment vertical="top" wrapText="1"/>
    </xf>
    <xf numFmtId="0" fontId="8" fillId="0" borderId="10" xfId="0" applyFont="1" applyBorder="1" applyAlignment="1">
      <alignment horizontal="right" vertical="top" wrapText="1"/>
    </xf>
    <xf numFmtId="0" fontId="4" fillId="0" borderId="0" xfId="0" applyFont="1" applyAlignment="1">
      <alignment/>
    </xf>
    <xf numFmtId="0" fontId="7" fillId="0" borderId="10" xfId="0" applyFont="1" applyBorder="1" applyAlignment="1">
      <alignment horizontal="center"/>
    </xf>
    <xf numFmtId="3" fontId="7" fillId="0" borderId="10" xfId="0" applyNumberFormat="1" applyFont="1" applyBorder="1" applyAlignment="1">
      <alignment vertical="top" wrapText="1"/>
    </xf>
    <xf numFmtId="3" fontId="7" fillId="0" borderId="10" xfId="0" applyNumberFormat="1" applyFont="1" applyBorder="1" applyAlignment="1">
      <alignment/>
    </xf>
    <xf numFmtId="3" fontId="7" fillId="0" borderId="10" xfId="0" applyNumberFormat="1" applyFont="1" applyBorder="1" applyAlignment="1">
      <alignment horizontal="right"/>
    </xf>
    <xf numFmtId="3" fontId="7" fillId="33" borderId="10" xfId="0" applyNumberFormat="1" applyFont="1" applyFill="1" applyBorder="1" applyAlignment="1">
      <alignment horizontal="right"/>
    </xf>
    <xf numFmtId="3" fontId="8" fillId="0" borderId="10" xfId="0" applyNumberFormat="1" applyFont="1" applyBorder="1" applyAlignment="1">
      <alignment horizontal="center" vertical="top" wrapText="1"/>
    </xf>
    <xf numFmtId="3" fontId="7" fillId="0" borderId="10" xfId="0" applyNumberFormat="1" applyFont="1" applyBorder="1" applyAlignment="1">
      <alignment horizontal="center" vertical="center" wrapText="1"/>
    </xf>
    <xf numFmtId="0" fontId="10" fillId="0" borderId="0" xfId="0" applyFont="1" applyAlignment="1">
      <alignment wrapText="1"/>
    </xf>
    <xf numFmtId="0" fontId="10" fillId="0" borderId="0" xfId="0" applyFont="1" applyAlignment="1">
      <alignment/>
    </xf>
    <xf numFmtId="0" fontId="0" fillId="0" borderId="0" xfId="0" applyAlignment="1">
      <alignment/>
    </xf>
    <xf numFmtId="0" fontId="8" fillId="0" borderId="0" xfId="0" applyFont="1" applyBorder="1" applyAlignment="1">
      <alignment vertical="top" wrapText="1"/>
    </xf>
    <xf numFmtId="0" fontId="8" fillId="0" borderId="0" xfId="0" applyFont="1" applyBorder="1" applyAlignment="1">
      <alignment horizontal="right" vertical="top" wrapText="1"/>
    </xf>
    <xf numFmtId="3" fontId="8" fillId="0" borderId="0" xfId="0" applyNumberFormat="1" applyFont="1" applyBorder="1" applyAlignment="1">
      <alignment horizontal="center" vertical="top" wrapText="1"/>
    </xf>
    <xf numFmtId="3" fontId="2" fillId="0" borderId="0" xfId="0" applyNumberFormat="1" applyFont="1" applyAlignment="1">
      <alignment/>
    </xf>
    <xf numFmtId="3" fontId="7" fillId="34" borderId="10" xfId="0" applyNumberFormat="1" applyFont="1" applyFill="1" applyBorder="1" applyAlignment="1">
      <alignment vertical="top" wrapText="1"/>
    </xf>
    <xf numFmtId="3" fontId="7" fillId="0" borderId="10" xfId="0" applyNumberFormat="1" applyFont="1" applyBorder="1" applyAlignment="1">
      <alignment vertical="center"/>
    </xf>
    <xf numFmtId="3" fontId="7" fillId="0" borderId="10" xfId="0" applyNumberFormat="1" applyFont="1" applyBorder="1" applyAlignment="1">
      <alignment vertical="center" wrapText="1"/>
    </xf>
    <xf numFmtId="3" fontId="7" fillId="0" borderId="10" xfId="0" applyNumberFormat="1" applyFont="1" applyFill="1" applyBorder="1" applyAlignment="1">
      <alignment horizontal="right"/>
    </xf>
    <xf numFmtId="0" fontId="6" fillId="0" borderId="0" xfId="0" applyFont="1" applyAlignment="1">
      <alignment horizontal="right"/>
    </xf>
    <xf numFmtId="0" fontId="2" fillId="0" borderId="0" xfId="0" applyFont="1" applyAlignment="1">
      <alignment/>
    </xf>
    <xf numFmtId="0" fontId="6" fillId="0" borderId="0" xfId="0" applyFont="1" applyAlignment="1">
      <alignment/>
    </xf>
    <xf numFmtId="0" fontId="5" fillId="0" borderId="0" xfId="0" applyFont="1" applyAlignment="1">
      <alignment vertical="center" wrapText="1"/>
    </xf>
    <xf numFmtId="0" fontId="7" fillId="0" borderId="0" xfId="0" applyNumberFormat="1" applyFont="1" applyAlignment="1">
      <alignment wrapText="1"/>
    </xf>
    <xf numFmtId="0" fontId="10" fillId="0" borderId="0" xfId="0" applyFont="1" applyAlignment="1">
      <alignment wrapText="1"/>
    </xf>
    <xf numFmtId="0" fontId="0" fillId="0" borderId="0" xfId="0" applyAlignment="1">
      <alignment/>
    </xf>
    <xf numFmtId="0" fontId="8" fillId="0" borderId="0" xfId="0" applyFont="1" applyAlignment="1">
      <alignment horizontal="center"/>
    </xf>
    <xf numFmtId="0" fontId="8" fillId="0" borderId="11" xfId="0" applyFont="1" applyBorder="1" applyAlignment="1">
      <alignment horizontal="center"/>
    </xf>
    <xf numFmtId="0" fontId="5" fillId="0" borderId="0" xfId="0" applyFont="1" applyAlignment="1">
      <alignment horizontal="center" vertical="center" wrapText="1"/>
    </xf>
    <xf numFmtId="0" fontId="7" fillId="0" borderId="0" xfId="0" applyNumberFormat="1" applyFont="1" applyAlignment="1">
      <alignment horizontal="left" wrapText="1"/>
    </xf>
  </cellXfs>
  <cellStyles count="47">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Brīdinājuma teksts" xfId="40"/>
    <cellStyle name="Ievade"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3"/>
  <sheetViews>
    <sheetView tabSelected="1" zoomScalePageLayoutView="0" workbookViewId="0" topLeftCell="A34">
      <selection activeCell="L50" sqref="L50"/>
    </sheetView>
  </sheetViews>
  <sheetFormatPr defaultColWidth="8.8515625" defaultRowHeight="12.75"/>
  <cols>
    <col min="1" max="1" width="8.8515625" style="1" customWidth="1"/>
    <col min="2" max="2" width="37.28125" style="1" customWidth="1"/>
    <col min="3" max="3" width="11.57421875" style="1" customWidth="1"/>
    <col min="4" max="4" width="11.8515625" style="1" customWidth="1"/>
    <col min="5" max="5" width="12.421875" style="1" customWidth="1"/>
    <col min="6" max="6" width="8.8515625" style="1" customWidth="1"/>
    <col min="7" max="16384" width="8.8515625" style="1" customWidth="1"/>
  </cols>
  <sheetData>
    <row r="1" spans="2:5" ht="15">
      <c r="B1" s="34"/>
      <c r="C1" s="35"/>
      <c r="D1" s="35"/>
      <c r="E1" s="34" t="s">
        <v>32</v>
      </c>
    </row>
    <row r="2" spans="2:5" ht="15">
      <c r="B2" s="34"/>
      <c r="C2" s="35"/>
      <c r="D2" s="35"/>
      <c r="E2" s="34" t="s">
        <v>33</v>
      </c>
    </row>
    <row r="3" spans="2:5" ht="14.25" customHeight="1">
      <c r="B3" s="34"/>
      <c r="C3" s="35"/>
      <c r="D3" s="35"/>
      <c r="E3" s="34" t="s">
        <v>35</v>
      </c>
    </row>
    <row r="4" spans="2:5" ht="14.25" customHeight="1">
      <c r="B4" s="34"/>
      <c r="C4" s="36"/>
      <c r="D4" s="36"/>
      <c r="E4" s="34" t="s">
        <v>34</v>
      </c>
    </row>
    <row r="5" ht="14.25" customHeight="1"/>
    <row r="6" spans="1:6" ht="60" customHeight="1">
      <c r="A6" s="43" t="s">
        <v>31</v>
      </c>
      <c r="B6" s="43"/>
      <c r="C6" s="43"/>
      <c r="D6" s="43"/>
      <c r="E6" s="43"/>
      <c r="F6" s="37"/>
    </row>
    <row r="7" ht="14.25" customHeight="1"/>
    <row r="8" spans="1:4" ht="14.25" customHeight="1">
      <c r="A8" s="3" t="s">
        <v>12</v>
      </c>
      <c r="B8" s="3"/>
      <c r="C8" s="4">
        <v>1100.64</v>
      </c>
      <c r="D8" s="3" t="s">
        <v>13</v>
      </c>
    </row>
    <row r="9" spans="1:4" ht="14.25" customHeight="1">
      <c r="A9" s="3" t="s">
        <v>14</v>
      </c>
      <c r="B9" s="3"/>
      <c r="C9" s="4">
        <v>464.786</v>
      </c>
      <c r="D9" s="3" t="s">
        <v>13</v>
      </c>
    </row>
    <row r="10" spans="1:5" ht="14.25" customHeight="1">
      <c r="A10" s="3" t="s">
        <v>15</v>
      </c>
      <c r="B10" s="3"/>
      <c r="C10" s="4">
        <v>1565.156</v>
      </c>
      <c r="D10" s="4" t="s">
        <v>13</v>
      </c>
      <c r="E10" s="2"/>
    </row>
    <row r="11" spans="1:5" ht="15.75">
      <c r="A11" s="3" t="s">
        <v>16</v>
      </c>
      <c r="B11" s="3"/>
      <c r="C11" s="4">
        <v>344.494</v>
      </c>
      <c r="D11" s="4" t="s">
        <v>13</v>
      </c>
      <c r="E11" s="2"/>
    </row>
    <row r="12" spans="1:5" ht="15.75">
      <c r="A12" s="3" t="s">
        <v>17</v>
      </c>
      <c r="B12" s="3"/>
      <c r="C12" s="4">
        <v>1220.66</v>
      </c>
      <c r="D12" s="4" t="s">
        <v>13</v>
      </c>
      <c r="E12" s="2"/>
    </row>
    <row r="13" ht="14.25" customHeight="1"/>
    <row r="15" spans="1:6" ht="15.75">
      <c r="A15" s="41" t="s">
        <v>24</v>
      </c>
      <c r="B15" s="41"/>
      <c r="C15" s="41"/>
      <c r="D15" s="41"/>
      <c r="E15" s="41"/>
      <c r="F15" s="3"/>
    </row>
    <row r="16" spans="1:6" ht="15.75">
      <c r="A16" s="42" t="s">
        <v>29</v>
      </c>
      <c r="B16" s="42"/>
      <c r="C16" s="42"/>
      <c r="D16" s="42"/>
      <c r="E16" s="42"/>
      <c r="F16" s="3"/>
    </row>
    <row r="17" spans="1:6" ht="15.75">
      <c r="A17" s="5"/>
      <c r="B17" s="5"/>
      <c r="C17" s="16">
        <v>2023</v>
      </c>
      <c r="D17" s="16">
        <v>2024</v>
      </c>
      <c r="E17" s="16">
        <v>2025</v>
      </c>
      <c r="F17" s="3"/>
    </row>
    <row r="18" spans="1:6" ht="31.5">
      <c r="A18" s="6">
        <v>1</v>
      </c>
      <c r="B18" s="6" t="s">
        <v>30</v>
      </c>
      <c r="C18" s="17">
        <v>464870</v>
      </c>
      <c r="D18" s="17">
        <f>C21</f>
        <v>0</v>
      </c>
      <c r="E18" s="17">
        <f>D21</f>
        <v>0</v>
      </c>
      <c r="F18" s="3"/>
    </row>
    <row r="19" spans="1:9" ht="15.75">
      <c r="A19" s="6">
        <v>2</v>
      </c>
      <c r="B19" s="6" t="s">
        <v>0</v>
      </c>
      <c r="C19" s="17">
        <v>1644596</v>
      </c>
      <c r="D19" s="30">
        <v>1653600</v>
      </c>
      <c r="E19" s="30">
        <v>1677488</v>
      </c>
      <c r="F19" s="3"/>
      <c r="H19" s="29"/>
      <c r="I19" s="29"/>
    </row>
    <row r="20" spans="1:6" ht="15.75">
      <c r="A20" s="6">
        <v>3</v>
      </c>
      <c r="B20" s="6" t="s">
        <v>1</v>
      </c>
      <c r="C20" s="17">
        <f>C38</f>
        <v>2109466</v>
      </c>
      <c r="D20" s="17">
        <f>D38</f>
        <v>1653600</v>
      </c>
      <c r="E20" s="17">
        <f>E38</f>
        <v>1677488</v>
      </c>
      <c r="F20" s="3"/>
    </row>
    <row r="21" spans="1:6" ht="31.5">
      <c r="A21" s="6">
        <v>4</v>
      </c>
      <c r="B21" s="6" t="s">
        <v>2</v>
      </c>
      <c r="C21" s="22">
        <f>C18+C19-C20</f>
        <v>0</v>
      </c>
      <c r="D21" s="22">
        <f>D18+D19-D20</f>
        <v>0</v>
      </c>
      <c r="E21" s="22">
        <f>E18+E19-E20</f>
        <v>0</v>
      </c>
      <c r="F21" s="3"/>
    </row>
    <row r="22" spans="1:6" ht="15.75">
      <c r="A22" s="3"/>
      <c r="B22" s="3"/>
      <c r="C22" s="3"/>
      <c r="D22" s="3"/>
      <c r="E22" s="3"/>
      <c r="F22" s="3"/>
    </row>
    <row r="23" spans="1:6" ht="15.75">
      <c r="A23" s="41" t="s">
        <v>25</v>
      </c>
      <c r="B23" s="41"/>
      <c r="C23" s="41"/>
      <c r="D23" s="41"/>
      <c r="E23" s="41"/>
      <c r="F23" s="3"/>
    </row>
    <row r="24" spans="1:6" ht="15.75">
      <c r="A24" s="42" t="s">
        <v>29</v>
      </c>
      <c r="B24" s="42"/>
      <c r="C24" s="42"/>
      <c r="D24" s="42"/>
      <c r="E24" s="42"/>
      <c r="F24" s="3"/>
    </row>
    <row r="25" spans="1:6" ht="15.75">
      <c r="A25" s="7" t="s">
        <v>3</v>
      </c>
      <c r="B25" s="8" t="s">
        <v>4</v>
      </c>
      <c r="C25" s="16">
        <v>2023</v>
      </c>
      <c r="D25" s="16">
        <v>2024</v>
      </c>
      <c r="E25" s="16">
        <v>2025</v>
      </c>
      <c r="F25" s="3"/>
    </row>
    <row r="26" spans="1:6" ht="15.75">
      <c r="A26" s="6">
        <v>1</v>
      </c>
      <c r="B26" s="6" t="s">
        <v>5</v>
      </c>
      <c r="C26" s="17"/>
      <c r="D26" s="18"/>
      <c r="E26" s="18"/>
      <c r="F26" s="3"/>
    </row>
    <row r="27" spans="1:6" ht="15.75">
      <c r="A27" s="6">
        <v>2</v>
      </c>
      <c r="B27" s="6" t="s">
        <v>6</v>
      </c>
      <c r="C27" s="17"/>
      <c r="D27" s="18"/>
      <c r="E27" s="18"/>
      <c r="F27" s="3"/>
    </row>
    <row r="28" spans="1:6" ht="15.75">
      <c r="A28" s="6">
        <v>3</v>
      </c>
      <c r="B28" s="6" t="s">
        <v>7</v>
      </c>
      <c r="C28" s="17"/>
      <c r="D28" s="18"/>
      <c r="E28" s="18"/>
      <c r="F28" s="9"/>
    </row>
    <row r="29" spans="1:6" ht="15.75">
      <c r="A29" s="6">
        <v>4</v>
      </c>
      <c r="B29" s="6" t="s">
        <v>8</v>
      </c>
      <c r="C29" s="17">
        <f>SUM(C30:C35)</f>
        <v>1994913</v>
      </c>
      <c r="D29" s="17">
        <f>SUM(D30:D35)</f>
        <v>1452000</v>
      </c>
      <c r="E29" s="17">
        <f>SUM(E30:E35)</f>
        <v>1514000</v>
      </c>
      <c r="F29" s="9"/>
    </row>
    <row r="30" spans="1:6" ht="15.75">
      <c r="A30" s="6">
        <v>4.1</v>
      </c>
      <c r="B30" s="10" t="s">
        <v>18</v>
      </c>
      <c r="C30" s="33">
        <v>740000</v>
      </c>
      <c r="D30" s="19">
        <v>700000</v>
      </c>
      <c r="E30" s="19">
        <v>730000</v>
      </c>
      <c r="F30" s="11"/>
    </row>
    <row r="31" spans="1:6" ht="15.75">
      <c r="A31" s="6">
        <v>4.2</v>
      </c>
      <c r="B31" s="10" t="s">
        <v>19</v>
      </c>
      <c r="C31" s="33">
        <v>120000</v>
      </c>
      <c r="D31" s="19">
        <v>66000</v>
      </c>
      <c r="E31" s="19">
        <v>67000</v>
      </c>
      <c r="F31" s="11"/>
    </row>
    <row r="32" spans="1:6" ht="15.75">
      <c r="A32" s="6">
        <v>4.3</v>
      </c>
      <c r="B32" s="10" t="s">
        <v>20</v>
      </c>
      <c r="C32" s="33">
        <v>898913</v>
      </c>
      <c r="D32" s="19">
        <v>500000</v>
      </c>
      <c r="E32" s="19">
        <v>520000</v>
      </c>
      <c r="F32" s="11"/>
    </row>
    <row r="33" spans="1:6" ht="15.75">
      <c r="A33" s="6">
        <v>4.4</v>
      </c>
      <c r="B33" s="10" t="s">
        <v>21</v>
      </c>
      <c r="C33" s="33">
        <v>30000</v>
      </c>
      <c r="D33" s="19">
        <v>30000</v>
      </c>
      <c r="E33" s="19">
        <v>30000</v>
      </c>
      <c r="F33" s="11"/>
    </row>
    <row r="34" spans="1:6" ht="15.75">
      <c r="A34" s="6">
        <v>4.5</v>
      </c>
      <c r="B34" s="10" t="s">
        <v>22</v>
      </c>
      <c r="C34" s="33">
        <v>200000</v>
      </c>
      <c r="D34" s="20">
        <v>150000</v>
      </c>
      <c r="E34" s="20">
        <v>160000</v>
      </c>
      <c r="F34" s="12"/>
    </row>
    <row r="35" spans="1:6" ht="15.75">
      <c r="A35" s="6">
        <v>4.6</v>
      </c>
      <c r="B35" s="10" t="s">
        <v>23</v>
      </c>
      <c r="C35" s="33">
        <v>6000</v>
      </c>
      <c r="D35" s="19">
        <v>6000</v>
      </c>
      <c r="E35" s="19">
        <v>7000</v>
      </c>
      <c r="F35" s="11"/>
    </row>
    <row r="36" spans="1:6" ht="31.5">
      <c r="A36" s="6">
        <v>5</v>
      </c>
      <c r="B36" s="6" t="s">
        <v>9</v>
      </c>
      <c r="C36" s="32">
        <v>99553</v>
      </c>
      <c r="D36" s="31">
        <v>186600</v>
      </c>
      <c r="E36" s="31">
        <v>148488</v>
      </c>
      <c r="F36" s="3"/>
    </row>
    <row r="37" spans="1:6" ht="15.75">
      <c r="A37" s="6">
        <v>6</v>
      </c>
      <c r="B37" s="6" t="s">
        <v>10</v>
      </c>
      <c r="C37" s="17">
        <f>13985+1015</f>
        <v>15000</v>
      </c>
      <c r="D37" s="18">
        <v>15000</v>
      </c>
      <c r="E37" s="18">
        <v>15000</v>
      </c>
      <c r="F37" s="3"/>
    </row>
    <row r="38" spans="1:6" s="15" customFormat="1" ht="15.75">
      <c r="A38" s="13"/>
      <c r="B38" s="14" t="s">
        <v>11</v>
      </c>
      <c r="C38" s="21">
        <f>SUM(C26:C29,C36:C37)</f>
        <v>2109466</v>
      </c>
      <c r="D38" s="21">
        <f>SUM(D26:D29,D36:D37)</f>
        <v>1653600</v>
      </c>
      <c r="E38" s="21">
        <f>SUM(E26:E29,E36:E37)</f>
        <v>1677488</v>
      </c>
      <c r="F38" s="4"/>
    </row>
    <row r="39" spans="1:6" s="15" customFormat="1" ht="15.75">
      <c r="A39" s="26"/>
      <c r="B39" s="27"/>
      <c r="C39" s="28"/>
      <c r="D39" s="28"/>
      <c r="E39" s="28"/>
      <c r="F39" s="4"/>
    </row>
    <row r="40" spans="1:6" ht="48.75" customHeight="1">
      <c r="A40" s="44" t="s">
        <v>26</v>
      </c>
      <c r="B40" s="44"/>
      <c r="C40" s="44"/>
      <c r="D40" s="44"/>
      <c r="E40" s="44"/>
      <c r="F40" s="38"/>
    </row>
    <row r="41" spans="1:7" ht="14.25">
      <c r="A41" s="39"/>
      <c r="B41" s="40"/>
      <c r="C41" s="23"/>
      <c r="D41" s="23"/>
      <c r="E41" s="24"/>
      <c r="F41" s="24"/>
      <c r="G41" s="24"/>
    </row>
    <row r="42" spans="1:7" ht="14.25">
      <c r="A42" s="23"/>
      <c r="B42" s="25"/>
      <c r="C42" s="23"/>
      <c r="D42" s="23"/>
      <c r="E42" s="24"/>
      <c r="F42" s="24"/>
      <c r="G42" s="24"/>
    </row>
    <row r="43" spans="1:6" ht="15.75">
      <c r="A43" s="39" t="s">
        <v>28</v>
      </c>
      <c r="B43" s="40"/>
      <c r="C43" s="23"/>
      <c r="D43" s="23"/>
      <c r="E43" s="24" t="s">
        <v>27</v>
      </c>
      <c r="F43" s="3"/>
    </row>
  </sheetData>
  <sheetProtection/>
  <mergeCells count="8">
    <mergeCell ref="A43:B43"/>
    <mergeCell ref="A15:E15"/>
    <mergeCell ref="A16:E16"/>
    <mergeCell ref="A24:E24"/>
    <mergeCell ref="A6:E6"/>
    <mergeCell ref="A40:E40"/>
    <mergeCell ref="A23:E23"/>
    <mergeCell ref="A41:B41"/>
  </mergeCells>
  <printOptions/>
  <pageMargins left="1.141732283464567" right="0.5511811023622047" top="0.590551181102362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SVelberga</dc:creator>
  <cp:keywords/>
  <dc:description/>
  <cp:lastModifiedBy>Santa Hermane</cp:lastModifiedBy>
  <cp:lastPrinted>2023-02-16T14:28:54Z</cp:lastPrinted>
  <dcterms:created xsi:type="dcterms:W3CDTF">2014-10-13T10:19:34Z</dcterms:created>
  <dcterms:modified xsi:type="dcterms:W3CDTF">2023-02-16T14:29:11Z</dcterms:modified>
  <cp:category/>
  <cp:version/>
  <cp:contentType/>
  <cp:contentStatus/>
</cp:coreProperties>
</file>