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6660" tabRatio="747" activeTab="6"/>
  </bookViews>
  <sheets>
    <sheet name="Privatizāc." sheetId="1" r:id="rId1"/>
    <sheet name="Dabas res." sheetId="2" r:id="rId2"/>
    <sheet name="ceļu fonds" sheetId="3" r:id="rId3"/>
    <sheet name="Pārējie" sheetId="4" r:id="rId4"/>
    <sheet name="Pēc funkc." sheetId="5" r:id="rId5"/>
    <sheet name="ziedojumi" sheetId="6" r:id="rId6"/>
    <sheet name="Kopsavilkums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<sst xmlns="http://schemas.openxmlformats.org/spreadsheetml/2006/main" count="164" uniqueCount="117">
  <si>
    <t>tai sk.dzīvokļu privatiz.</t>
  </si>
  <si>
    <t>Pavisam ieņēmumi</t>
  </si>
  <si>
    <t>S.Velberga</t>
  </si>
  <si>
    <t>Tai skaitā:</t>
  </si>
  <si>
    <t>Atlikums uz perioda beigām</t>
  </si>
  <si>
    <t>Kopā:</t>
  </si>
  <si>
    <t>Tai sk.</t>
  </si>
  <si>
    <t xml:space="preserve"> Kopā projekti:</t>
  </si>
  <si>
    <t xml:space="preserve">t.sk. </t>
  </si>
  <si>
    <t>izdevumi brauktuves uzturēš.</t>
  </si>
  <si>
    <t>Autoceļu (ielu) ikdienas uzturēšana</t>
  </si>
  <si>
    <t>tai skaitā:</t>
  </si>
  <si>
    <t>pārējie izd.brauktuves uzturēšanai (ceļa zīm.)</t>
  </si>
  <si>
    <t xml:space="preserve">     ceļu kaisīšana un tīrīšana</t>
  </si>
  <si>
    <t>tai skaitā:  ceļu remonts</t>
  </si>
  <si>
    <t>Algas</t>
  </si>
  <si>
    <t>Sociālais nod.</t>
  </si>
  <si>
    <t>Atlik. uz  perioda beigām</t>
  </si>
  <si>
    <t>Atlikums uz per.beigām</t>
  </si>
  <si>
    <t>Tiesiskajam nodrošin.</t>
  </si>
  <si>
    <t xml:space="preserve"> Projekti:</t>
  </si>
  <si>
    <t>uzņēmējd. attīst.kreditēš.</t>
  </si>
  <si>
    <t>uzņēmējd.apkalp. infrastr.stimulēš.</t>
  </si>
  <si>
    <t>Dienas centrs "Saime"</t>
  </si>
  <si>
    <t xml:space="preserve">    Regulatoram</t>
  </si>
  <si>
    <t>Valdības funkcijas</t>
  </si>
  <si>
    <t>Izdevumu kods</t>
  </si>
  <si>
    <t>Izpildvaras</t>
  </si>
  <si>
    <t>Tautsaimn.</t>
  </si>
  <si>
    <t>tautsaimn.</t>
  </si>
  <si>
    <t>Soc.palīdz.</t>
  </si>
  <si>
    <t>Finanšu-ekonomikas nodaļas vad.</t>
  </si>
  <si>
    <t>Izglītība</t>
  </si>
  <si>
    <t>t.sk.</t>
  </si>
  <si>
    <t xml:space="preserve">        Izglītībai</t>
  </si>
  <si>
    <t xml:space="preserve">        Kultūrai</t>
  </si>
  <si>
    <t>Kultūra</t>
  </si>
  <si>
    <t>Funkcijas</t>
  </si>
  <si>
    <t>Privatizāc. fonds</t>
  </si>
  <si>
    <t>Ceļu fonds</t>
  </si>
  <si>
    <t>Dabas resursu nod.</t>
  </si>
  <si>
    <t>Pārējais specb.</t>
  </si>
  <si>
    <t>Ziedojumi un dāvināj.</t>
  </si>
  <si>
    <t xml:space="preserve">    Regulators</t>
  </si>
  <si>
    <t xml:space="preserve">    Pārējie ieņēmumi</t>
  </si>
  <si>
    <t xml:space="preserve">        Soc.apdroš un soc.nodrošin.</t>
  </si>
  <si>
    <t>Ūdensanalīžu veikšana</t>
  </si>
  <si>
    <t>Sports izglītība</t>
  </si>
  <si>
    <t>2006.g.ieņēmumi</t>
  </si>
  <si>
    <t>Izdevumi 2006.g.</t>
  </si>
  <si>
    <t>Apsaimniekošanas pasākumu realizācija dabas parkā "Ogres Zilie kalni"</t>
  </si>
  <si>
    <t xml:space="preserve">Ogres novada  2006.gada ceļu fonds. </t>
  </si>
  <si>
    <t>Atlik.uz 01.01.2006</t>
  </si>
  <si>
    <t>Bankas pakalpojumu</t>
  </si>
  <si>
    <t>Ogres novada 2007.g. budžets</t>
  </si>
  <si>
    <t>2007.g.ieņēmumi</t>
  </si>
  <si>
    <t>Ogres novada 2007.g.dabas resursu nodoklis</t>
  </si>
  <si>
    <t>Ogres novada domes 2007.g.privatizācijas fonds</t>
  </si>
  <si>
    <t>Atlik.uz 01.01.2007</t>
  </si>
  <si>
    <t>2007.g. izdevumi</t>
  </si>
  <si>
    <t>Izdevumi 2007.g.</t>
  </si>
  <si>
    <t>Autotransports</t>
  </si>
  <si>
    <t>2007. gada budžeta izdevumi pēc valdības funkcijām.</t>
  </si>
  <si>
    <t>Ogres novada 2007.g.pārējo specbudžeta līdzekļu kopsavilkums</t>
  </si>
  <si>
    <t>2007.g. ieņēmumi</t>
  </si>
  <si>
    <t>Ogres novada 2007.g. ziedojumu un dāvinājumu kopsavilkums</t>
  </si>
  <si>
    <t>01.110</t>
  </si>
  <si>
    <t>Kods</t>
  </si>
  <si>
    <t>Izpildvara</t>
  </si>
  <si>
    <t>09.000</t>
  </si>
  <si>
    <t>08.000</t>
  </si>
  <si>
    <t>10.700</t>
  </si>
  <si>
    <t>04.510</t>
  </si>
  <si>
    <t>06.000</t>
  </si>
  <si>
    <t>Pašvaldības teritoriju un mājokļu apsaimniekošana</t>
  </si>
  <si>
    <t>Sociālā aizsardzība</t>
  </si>
  <si>
    <t>Ogres novada domes</t>
  </si>
  <si>
    <t>Ogres novada</t>
  </si>
  <si>
    <t>kopsavilkums</t>
  </si>
  <si>
    <t>Budžeta nosaukumi</t>
  </si>
  <si>
    <t>Privatizā-</t>
  </si>
  <si>
    <t>Autoceļu (ielu) fonds</t>
  </si>
  <si>
    <t>Dabas resursu nodoklis</t>
  </si>
  <si>
    <t>Pārējie ieņēmumi</t>
  </si>
  <si>
    <t>Kopā</t>
  </si>
  <si>
    <t>Ziedojumi un dāvinājumi</t>
  </si>
  <si>
    <t>cijas fonds</t>
  </si>
  <si>
    <t>tai sk. Atalgojums (1100)</t>
  </si>
  <si>
    <t>Soc.nod.(1200)</t>
  </si>
  <si>
    <t>Finanšu – ekonomikas nodaļas vadītāja</t>
  </si>
  <si>
    <t>S. Velberga</t>
  </si>
  <si>
    <t xml:space="preserve">2007.gada____.februāra lēmumam Nr. </t>
  </si>
  <si>
    <t xml:space="preserve">2007.gada speciālo budžetu </t>
  </si>
  <si>
    <t>2007.gada ieņēmumi</t>
  </si>
  <si>
    <t>Atlikums uz 01.01.2007.</t>
  </si>
  <si>
    <t>Pavisam ieņēmumi 2007.g.</t>
  </si>
  <si>
    <t>Atlikums uz 01.01.2008.g.</t>
  </si>
  <si>
    <t>"Urgas" padziļināšana</t>
  </si>
  <si>
    <t>Jaunatnes ielas remonts</t>
  </si>
  <si>
    <t>Autogarāžas celtniecība Ogresgalā</t>
  </si>
  <si>
    <t>Kapu rekonstrukcijai 2.un 3. kārta</t>
  </si>
  <si>
    <t>06.603</t>
  </si>
  <si>
    <t>06.100</t>
  </si>
  <si>
    <t xml:space="preserve">Autoceļu  (ielu) periodiskā uzturēšana </t>
  </si>
  <si>
    <t>05.000</t>
  </si>
  <si>
    <t>Vides aizsaedzība</t>
  </si>
  <si>
    <t>Akmeņu ielas rekonstrukcija 2. kārta</t>
  </si>
  <si>
    <t>Kalna prospekta rekonstr.projekts no Rīgas ielas līdz Tirgoņu ielai</t>
  </si>
  <si>
    <t>Grāvju tīrīšna caurteku sakārtošanaukcija</t>
  </si>
  <si>
    <t>Monotoringa parauglaukumu ierīkošana mežaudzēs vides stāvokļa kontrolei</t>
  </si>
  <si>
    <t>Ielu seguma atjaunošana</t>
  </si>
  <si>
    <t>Guļošo policistu ierīkošana</t>
  </si>
  <si>
    <t>Grants ielu pieslēgumu asfaltētai iela asfaltēšana</t>
  </si>
  <si>
    <t>Pielikums Nr.3</t>
  </si>
  <si>
    <t>Pielikums Nr.4</t>
  </si>
  <si>
    <t>Dendroloģiskā parka "Lazdukalni" labiekārtošanai</t>
  </si>
  <si>
    <t>08.02.2007. lēmumam (protokols Nr.3, 54.§)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</si>
</sst>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0"/>
    <numFmt numFmtId="173" formatCode="0.00000"/>
    <numFmt numFmtId="174" formatCode="0.000000"/>
    <numFmt numFmtId="175" formatCode="0.000"/>
    <numFmt numFmtId="176" formatCode="0.0"/>
    <numFmt numFmtId="177" formatCode="_-* #,##0.0_-;\-* #,##0.0_-;_-* &quot;-&quot;??_-;_-@_-"/>
    <numFmt numFmtId="178" formatCode="_-* #,##0_-;\-* #,##0_-;_-* &quot;-&quot;??_-;_-@_-"/>
    <numFmt numFmtId="179" formatCode="_-&quot;Ls&quot;\ * #,##0.0_-;\-&quot;Ls&quot;\ * #,##0.0_-;_-&quot;Ls&quot;\ * &quot;-&quot;??_-;_-@_-"/>
    <numFmt numFmtId="180" formatCode="_-&quot;Ls&quot;\ * #,##0_-;\-&quot;Ls&quot;\ * #,##0_-;_-&quot;Ls&quot;\ * &quot;-&quot;??_-;_-@_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"/>
  </numFmts>
  <fonts count="23">
    <font>
      <sz val="10"/>
      <name val="RimTimes"/>
      <family val="0"/>
    </font>
    <font>
      <b/>
      <sz val="10"/>
      <name val="RimTimes"/>
      <family val="0"/>
    </font>
    <font>
      <i/>
      <sz val="10"/>
      <name val="RimTimes"/>
      <family val="0"/>
    </font>
    <font>
      <b/>
      <i/>
      <sz val="10"/>
      <name val="RimTimes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RimTimes"/>
      <family val="0"/>
    </font>
    <font>
      <u val="single"/>
      <sz val="10"/>
      <color indexed="36"/>
      <name val="RimTimes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Continuous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176" fontId="7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6" fillId="0" borderId="0" xfId="22" applyNumberFormat="1" applyFont="1" applyAlignment="1">
      <alignment horizontal="centerContinuous"/>
    </xf>
    <xf numFmtId="0" fontId="6" fillId="0" borderId="0" xfId="22" applyNumberFormat="1" applyFont="1" applyAlignment="1">
      <alignment horizontal="right"/>
    </xf>
    <xf numFmtId="0" fontId="7" fillId="0" borderId="0" xfId="22" applyNumberFormat="1" applyFont="1" applyAlignment="1">
      <alignment horizontal="right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1" fontId="7" fillId="0" borderId="0" xfId="0" applyNumberFormat="1" applyFont="1" applyAlignment="1">
      <alignment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13" fillId="0" borderId="1" xfId="0" applyFont="1" applyBorder="1" applyAlignment="1">
      <alignment wrapText="1"/>
    </xf>
    <xf numFmtId="176" fontId="13" fillId="0" borderId="1" xfId="0" applyNumberFormat="1" applyFont="1" applyBorder="1" applyAlignment="1">
      <alignment horizontal="centerContinuous" wrapText="1"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22" applyNumberFormat="1" applyFont="1" applyAlignment="1">
      <alignment horizontal="right"/>
    </xf>
    <xf numFmtId="0" fontId="19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181" fontId="9" fillId="0" borderId="0" xfId="0" applyNumberFormat="1" applyFont="1" applyBorder="1" applyAlignment="1">
      <alignment/>
    </xf>
    <xf numFmtId="181" fontId="20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0" fontId="7" fillId="0" borderId="0" xfId="21">
      <alignment/>
      <protection/>
    </xf>
    <xf numFmtId="0" fontId="15" fillId="0" borderId="0" xfId="21" applyFont="1" applyAlignment="1">
      <alignment horizontal="right"/>
      <protection/>
    </xf>
    <xf numFmtId="0" fontId="14" fillId="0" borderId="0" xfId="21" applyFont="1" applyAlignment="1">
      <alignment horizontal="right"/>
      <protection/>
    </xf>
    <xf numFmtId="0" fontId="14" fillId="0" borderId="2" xfId="21" applyFont="1" applyBorder="1" applyAlignment="1">
      <alignment horizontal="center" vertical="top" wrapText="1"/>
      <protection/>
    </xf>
    <xf numFmtId="0" fontId="14" fillId="0" borderId="3" xfId="21" applyFont="1" applyBorder="1" applyAlignment="1">
      <alignment horizontal="center" vertical="top" wrapText="1"/>
      <protection/>
    </xf>
    <xf numFmtId="0" fontId="13" fillId="0" borderId="1" xfId="21" applyFont="1" applyBorder="1" applyAlignment="1">
      <alignment horizontal="justify" vertical="top" wrapText="1"/>
      <protection/>
    </xf>
    <xf numFmtId="0" fontId="13" fillId="0" borderId="3" xfId="21" applyFont="1" applyBorder="1" applyAlignment="1">
      <alignment horizontal="center" vertical="top" wrapText="1"/>
      <protection/>
    </xf>
    <xf numFmtId="0" fontId="14" fillId="0" borderId="1" xfId="21" applyFont="1" applyBorder="1" applyAlignment="1">
      <alignment vertical="top" wrapText="1"/>
      <protection/>
    </xf>
    <xf numFmtId="0" fontId="14" fillId="0" borderId="4" xfId="21" applyFont="1" applyBorder="1" applyAlignment="1">
      <alignment horizontal="center" vertical="top" wrapText="1"/>
      <protection/>
    </xf>
    <xf numFmtId="0" fontId="8" fillId="0" borderId="0" xfId="21" applyFont="1">
      <alignment/>
      <protection/>
    </xf>
    <xf numFmtId="0" fontId="13" fillId="0" borderId="5" xfId="21" applyFont="1" applyBorder="1" applyAlignment="1">
      <alignment horizontal="justify" vertical="top" wrapText="1"/>
      <protection/>
    </xf>
    <xf numFmtId="0" fontId="14" fillId="0" borderId="5" xfId="21" applyFont="1" applyBorder="1" applyAlignment="1">
      <alignment horizontal="justify" vertical="top" wrapText="1"/>
      <protection/>
    </xf>
    <xf numFmtId="0" fontId="15" fillId="0" borderId="3" xfId="21" applyFont="1" applyBorder="1" applyAlignment="1">
      <alignment horizontal="center" vertical="top" wrapText="1"/>
      <protection/>
    </xf>
    <xf numFmtId="0" fontId="13" fillId="0" borderId="5" xfId="21" applyFont="1" applyBorder="1" applyAlignment="1">
      <alignment vertical="top" wrapText="1"/>
      <protection/>
    </xf>
    <xf numFmtId="0" fontId="14" fillId="0" borderId="0" xfId="21" applyFont="1">
      <alignment/>
      <protection/>
    </xf>
    <xf numFmtId="0" fontId="22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1" xfId="21" applyFont="1" applyBorder="1" applyAlignment="1">
      <alignment horizontal="center" vertical="top" wrapText="1"/>
      <protection/>
    </xf>
    <xf numFmtId="0" fontId="14" fillId="0" borderId="1" xfId="21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2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4" fillId="0" borderId="3" xfId="21" applyFont="1" applyFill="1" applyBorder="1" applyAlignment="1">
      <alignment horizontal="center" vertical="top" wrapText="1"/>
      <protection/>
    </xf>
    <xf numFmtId="0" fontId="13" fillId="0" borderId="1" xfId="21" applyFont="1" applyFill="1" applyBorder="1" applyAlignment="1">
      <alignment horizontal="center" vertical="top" wrapText="1"/>
      <protection/>
    </xf>
    <xf numFmtId="0" fontId="15" fillId="0" borderId="1" xfId="21" applyFont="1" applyBorder="1" applyAlignment="1">
      <alignment horizontal="center" vertical="top" wrapText="1"/>
      <protection/>
    </xf>
    <xf numFmtId="0" fontId="14" fillId="0" borderId="1" xfId="21" applyFont="1" applyBorder="1" applyAlignment="1">
      <alignment horizontal="center" vertical="top" wrapText="1"/>
      <protection/>
    </xf>
    <xf numFmtId="0" fontId="14" fillId="0" borderId="1" xfId="2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4" fillId="0" borderId="6" xfId="21" applyFont="1" applyBorder="1" applyAlignment="1">
      <alignment horizontal="center" vertical="top" wrapText="1"/>
      <protection/>
    </xf>
    <xf numFmtId="0" fontId="14" fillId="0" borderId="5" xfId="21" applyFont="1" applyBorder="1" applyAlignment="1">
      <alignment horizontal="center" vertical="top" wrapText="1"/>
      <protection/>
    </xf>
    <xf numFmtId="0" fontId="21" fillId="0" borderId="0" xfId="21" applyFont="1" applyAlignment="1">
      <alignment horizontal="center"/>
      <protection/>
    </xf>
    <xf numFmtId="0" fontId="21" fillId="0" borderId="7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pecbudz.kopsavilkums 2006.g un korekc.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762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RimTimes"/>
              <a:ea typeface="RimTimes"/>
              <a:cs typeface="RimTimes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228600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76200" y="22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RimTimes"/>
              <a:ea typeface="RimTimes"/>
              <a:cs typeface="RimTimes"/>
            </a:rPr>
            <a:t/>
          </a:r>
        </a:p>
      </xdr:txBody>
    </xdr:sp>
    <xdr:clientData/>
  </xdr:oneCellAnchor>
  <xdr:oneCellAnchor>
    <xdr:from>
      <xdr:col>0</xdr:col>
      <xdr:colOff>76200</xdr:colOff>
      <xdr:row>18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76200" y="4162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RimTimes"/>
              <a:ea typeface="RimTimes"/>
              <a:cs typeface="RimTimes"/>
            </a:rPr>
            <a:t/>
          </a:r>
        </a:p>
      </xdr:txBody>
    </xdr:sp>
    <xdr:clientData/>
  </xdr:oneCellAnchor>
  <xdr:oneCellAnchor>
    <xdr:from>
      <xdr:col>0</xdr:col>
      <xdr:colOff>76200</xdr:colOff>
      <xdr:row>0</xdr:row>
      <xdr:rowOff>228600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76200" y="22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RimTimes"/>
              <a:ea typeface="RimTimes"/>
              <a:cs typeface="RimTimes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I6" sqref="I6"/>
    </sheetView>
  </sheetViews>
  <sheetFormatPr defaultColWidth="9.00390625" defaultRowHeight="12.75"/>
  <cols>
    <col min="1" max="1" width="29.625" style="5" customWidth="1"/>
    <col min="2" max="2" width="10.25390625" style="8" customWidth="1"/>
    <col min="3" max="3" width="12.00390625" style="26" customWidth="1"/>
    <col min="4" max="4" width="13.125" style="26" customWidth="1"/>
    <col min="5" max="5" width="10.75390625" style="26" customWidth="1"/>
    <col min="6" max="6" width="9.875" style="5" customWidth="1"/>
    <col min="7" max="16384" width="9.125" style="5" customWidth="1"/>
  </cols>
  <sheetData>
    <row r="1" spans="3:4" ht="15">
      <c r="C1" s="70"/>
      <c r="D1" s="71" t="s">
        <v>114</v>
      </c>
    </row>
    <row r="2" spans="3:4" ht="15.75">
      <c r="C2" s="70"/>
      <c r="D2" s="72" t="s">
        <v>76</v>
      </c>
    </row>
    <row r="3" spans="3:4" ht="15.75">
      <c r="C3" s="70"/>
      <c r="D3" s="72" t="s">
        <v>91</v>
      </c>
    </row>
    <row r="4" spans="3:4" ht="15.75">
      <c r="C4" s="70"/>
      <c r="D4" s="72"/>
    </row>
    <row r="5" spans="1:5" ht="20.25">
      <c r="A5" s="18" t="s">
        <v>57</v>
      </c>
      <c r="B5" s="2"/>
      <c r="C5" s="27"/>
      <c r="E5" s="5"/>
    </row>
    <row r="6" spans="1:5" ht="60">
      <c r="A6" s="19"/>
      <c r="B6" s="25" t="s">
        <v>54</v>
      </c>
      <c r="C6" s="25" t="s">
        <v>26</v>
      </c>
      <c r="D6" s="25" t="s">
        <v>25</v>
      </c>
      <c r="E6" s="5"/>
    </row>
    <row r="7" spans="1:5" ht="15.75">
      <c r="A7" s="20" t="s">
        <v>55</v>
      </c>
      <c r="B7" s="29">
        <v>579000</v>
      </c>
      <c r="C7" s="13"/>
      <c r="D7" s="5"/>
      <c r="E7" s="5"/>
    </row>
    <row r="8" spans="1:5" ht="12.75">
      <c r="A8" s="21" t="s">
        <v>0</v>
      </c>
      <c r="B8" s="30"/>
      <c r="C8" s="12"/>
      <c r="D8" s="5"/>
      <c r="E8" s="5"/>
    </row>
    <row r="9" spans="1:5" ht="15.75">
      <c r="A9" s="20" t="s">
        <v>58</v>
      </c>
      <c r="B9" s="29">
        <v>185151</v>
      </c>
      <c r="C9" s="13"/>
      <c r="D9" s="5"/>
      <c r="E9" s="5"/>
    </row>
    <row r="10" spans="1:5" ht="12.75">
      <c r="A10" s="21" t="s">
        <v>0</v>
      </c>
      <c r="B10" s="30"/>
      <c r="C10" s="12"/>
      <c r="D10" s="5"/>
      <c r="E10" s="5"/>
    </row>
    <row r="11" spans="1:5" ht="15.75">
      <c r="A11" s="20" t="s">
        <v>1</v>
      </c>
      <c r="B11" s="16">
        <f>B7+B9</f>
        <v>764151</v>
      </c>
      <c r="C11" s="37"/>
      <c r="D11" s="5"/>
      <c r="E11" s="5"/>
    </row>
    <row r="12" spans="1:5" ht="12.75">
      <c r="A12" s="21" t="s">
        <v>0</v>
      </c>
      <c r="B12" s="17">
        <f>B8+B10</f>
        <v>0</v>
      </c>
      <c r="C12" s="38"/>
      <c r="D12" s="5"/>
      <c r="E12" s="5"/>
    </row>
    <row r="13" spans="1:5" ht="15.75">
      <c r="A13" s="20" t="s">
        <v>59</v>
      </c>
      <c r="B13" s="61">
        <f>B15+B16+B17+B19</f>
        <v>678674</v>
      </c>
      <c r="C13" s="37"/>
      <c r="D13" s="5"/>
      <c r="E13" s="5"/>
    </row>
    <row r="14" spans="1:5" ht="12.75">
      <c r="A14" s="21" t="s">
        <v>0</v>
      </c>
      <c r="B14" s="30"/>
      <c r="C14" s="12"/>
      <c r="D14" s="5"/>
      <c r="E14" s="5"/>
    </row>
    <row r="15" spans="1:7" ht="15">
      <c r="A15" s="22" t="s">
        <v>15</v>
      </c>
      <c r="B15" s="28">
        <v>19890</v>
      </c>
      <c r="C15" s="12">
        <v>1100</v>
      </c>
      <c r="D15" s="57" t="s">
        <v>66</v>
      </c>
      <c r="E15" s="5"/>
      <c r="F15" s="85"/>
      <c r="G15" s="85"/>
    </row>
    <row r="16" spans="1:5" ht="15">
      <c r="A16" s="22" t="s">
        <v>16</v>
      </c>
      <c r="B16" s="28">
        <v>4792</v>
      </c>
      <c r="C16" s="39">
        <v>1200</v>
      </c>
      <c r="D16" s="57" t="s">
        <v>27</v>
      </c>
      <c r="E16" s="5"/>
    </row>
    <row r="17" spans="1:5" ht="15">
      <c r="A17" s="19" t="s">
        <v>19</v>
      </c>
      <c r="B17" s="35">
        <v>25000</v>
      </c>
      <c r="C17" s="39">
        <v>2200</v>
      </c>
      <c r="D17" s="57" t="s">
        <v>27</v>
      </c>
      <c r="E17" s="5"/>
    </row>
    <row r="18" spans="1:5" ht="15">
      <c r="A18" s="19" t="s">
        <v>21</v>
      </c>
      <c r="B18" s="28"/>
      <c r="C18" s="12"/>
      <c r="D18" s="5"/>
      <c r="E18" s="5"/>
    </row>
    <row r="19" spans="1:5" ht="30">
      <c r="A19" s="19" t="s">
        <v>22</v>
      </c>
      <c r="B19" s="14">
        <f>SUM(B20:B24)</f>
        <v>628992</v>
      </c>
      <c r="C19" s="40"/>
      <c r="D19" s="5"/>
      <c r="E19" s="5"/>
    </row>
    <row r="20" spans="1:5" ht="15">
      <c r="A20" s="23" t="s">
        <v>8</v>
      </c>
      <c r="B20" s="28"/>
      <c r="D20" s="5"/>
      <c r="E20" s="5"/>
    </row>
    <row r="21" spans="1:5" ht="12.75">
      <c r="A21" s="23" t="s">
        <v>100</v>
      </c>
      <c r="B21" s="30">
        <v>169815</v>
      </c>
      <c r="C21" s="39">
        <v>5250</v>
      </c>
      <c r="D21" s="57" t="s">
        <v>101</v>
      </c>
      <c r="E21" s="5"/>
    </row>
    <row r="22" spans="1:5" ht="24">
      <c r="A22" s="23" t="s">
        <v>106</v>
      </c>
      <c r="B22" s="30">
        <v>309304</v>
      </c>
      <c r="C22" s="39">
        <v>5250</v>
      </c>
      <c r="D22" s="5"/>
      <c r="E22" s="5"/>
    </row>
    <row r="23" spans="1:5" ht="24">
      <c r="A23" s="23" t="s">
        <v>107</v>
      </c>
      <c r="B23" s="30">
        <v>139873</v>
      </c>
      <c r="C23" s="39">
        <v>5250</v>
      </c>
      <c r="D23" s="5"/>
      <c r="E23" s="5"/>
    </row>
    <row r="24" spans="1:5" ht="12.75">
      <c r="A24" s="86" t="s">
        <v>99</v>
      </c>
      <c r="B24" s="30">
        <v>10000</v>
      </c>
      <c r="C24" s="39">
        <v>5250</v>
      </c>
      <c r="D24" s="57" t="s">
        <v>102</v>
      </c>
      <c r="E24" s="5"/>
    </row>
    <row r="25" spans="1:5" ht="12.75">
      <c r="A25" s="86"/>
      <c r="B25" s="30"/>
      <c r="C25" s="39"/>
      <c r="D25" s="57"/>
      <c r="E25" s="5"/>
    </row>
    <row r="26" spans="1:5" ht="12.75">
      <c r="A26" s="21" t="s">
        <v>18</v>
      </c>
      <c r="B26" s="36">
        <f>B11-B13</f>
        <v>85477</v>
      </c>
      <c r="C26" s="39"/>
      <c r="D26" s="5"/>
      <c r="E26" s="5"/>
    </row>
    <row r="27" spans="1:4" s="15" customFormat="1" ht="15">
      <c r="A27" s="21"/>
      <c r="B27" s="28"/>
      <c r="C27" s="26"/>
      <c r="D27" s="26"/>
    </row>
    <row r="28" spans="1:4" s="17" customFormat="1" ht="12.75">
      <c r="A28" s="5" t="s">
        <v>31</v>
      </c>
      <c r="B28" s="5"/>
      <c r="C28" s="5"/>
      <c r="D28" s="5" t="s">
        <v>2</v>
      </c>
    </row>
    <row r="29" spans="1:4" s="17" customFormat="1" ht="15">
      <c r="A29" s="5"/>
      <c r="B29" s="5"/>
      <c r="C29" s="5"/>
      <c r="D29" s="26"/>
    </row>
    <row r="30" spans="1:4" s="17" customFormat="1" ht="15">
      <c r="A30" s="5"/>
      <c r="B30" s="8"/>
      <c r="C30" s="26"/>
      <c r="D30" s="26"/>
    </row>
    <row r="31" ht="15">
      <c r="E31" s="5"/>
    </row>
    <row r="36" spans="1:5" ht="15">
      <c r="A36" s="26"/>
      <c r="B36" s="5"/>
      <c r="C36" s="5"/>
      <c r="D36" s="5"/>
      <c r="E36" s="5"/>
    </row>
    <row r="37" spans="1:5" ht="15">
      <c r="A37" s="26"/>
      <c r="B37" s="5"/>
      <c r="C37" s="5"/>
      <c r="D37" s="5"/>
      <c r="E37" s="5"/>
    </row>
    <row r="38" spans="1:5" ht="15">
      <c r="A38" s="26"/>
      <c r="B38" s="5"/>
      <c r="C38" s="5"/>
      <c r="D38" s="5"/>
      <c r="E38" s="5"/>
    </row>
    <row r="39" spans="1:5" ht="15">
      <c r="A39" s="26"/>
      <c r="B39" s="5"/>
      <c r="C39" s="5"/>
      <c r="D39" s="5"/>
      <c r="E39" s="5"/>
    </row>
    <row r="40" spans="1:5" ht="15">
      <c r="A40" s="26"/>
      <c r="B40" s="5"/>
      <c r="C40" s="5"/>
      <c r="D40" s="5"/>
      <c r="E40" s="5"/>
    </row>
    <row r="41" spans="1:2" s="6" customFormat="1" ht="15">
      <c r="A41" s="26"/>
      <c r="B41" s="5"/>
    </row>
    <row r="42" spans="1:5" ht="15">
      <c r="A42" s="26"/>
      <c r="B42" s="5"/>
      <c r="C42" s="5"/>
      <c r="D42" s="5"/>
      <c r="E42" s="5"/>
    </row>
    <row r="43" spans="1:5" ht="15">
      <c r="A43" s="26"/>
      <c r="B43" s="5"/>
      <c r="C43" s="5"/>
      <c r="D43" s="5"/>
      <c r="E43" s="5"/>
    </row>
    <row r="44" spans="1:5" ht="15">
      <c r="A44" s="26"/>
      <c r="B44" s="5"/>
      <c r="C44" s="5"/>
      <c r="D44" s="5"/>
      <c r="E44" s="5"/>
    </row>
  </sheetData>
  <printOptions gridLines="1"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  <headerFooter alignWithMargins="0">
    <oddHeader>&amp;C&amp;"Dutch TL,Roman"&amp;11Privatizācija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G14" sqref="G14"/>
    </sheetView>
  </sheetViews>
  <sheetFormatPr defaultColWidth="9.00390625" defaultRowHeight="12.75"/>
  <cols>
    <col min="1" max="1" width="28.125" style="5" customWidth="1"/>
    <col min="2" max="2" width="9.125" style="11" customWidth="1"/>
    <col min="3" max="3" width="10.25390625" style="5" customWidth="1"/>
    <col min="4" max="4" width="10.125" style="5" customWidth="1"/>
    <col min="5" max="5" width="10.625" style="5" customWidth="1"/>
    <col min="6" max="16384" width="9.125" style="5" customWidth="1"/>
  </cols>
  <sheetData>
    <row r="1" spans="1:5" ht="20.25">
      <c r="A1" s="99" t="s">
        <v>56</v>
      </c>
      <c r="B1" s="99"/>
      <c r="C1" s="99"/>
      <c r="D1" s="99"/>
      <c r="E1" s="99"/>
    </row>
    <row r="2" spans="1:4" ht="60">
      <c r="A2" s="14"/>
      <c r="B2" s="25" t="s">
        <v>54</v>
      </c>
      <c r="C2" s="25" t="s">
        <v>26</v>
      </c>
      <c r="D2" s="25" t="s">
        <v>25</v>
      </c>
    </row>
    <row r="3" spans="1:2" ht="15.75">
      <c r="A3" s="4" t="s">
        <v>55</v>
      </c>
      <c r="B3" s="33">
        <v>16000</v>
      </c>
    </row>
    <row r="4" spans="1:2" ht="15">
      <c r="A4" s="6" t="s">
        <v>58</v>
      </c>
      <c r="B4" s="34">
        <v>31437</v>
      </c>
    </row>
    <row r="5" spans="1:2" ht="15.75">
      <c r="A5" s="4" t="s">
        <v>1</v>
      </c>
      <c r="B5" s="4">
        <f>SUM(B3:B4)</f>
        <v>47437</v>
      </c>
    </row>
    <row r="6" spans="1:4" ht="15.75">
      <c r="A6" s="4" t="s">
        <v>60</v>
      </c>
      <c r="B6" s="13">
        <f>SUM(B8:B14)</f>
        <v>34716</v>
      </c>
      <c r="D6" s="5" t="s">
        <v>29</v>
      </c>
    </row>
    <row r="7" spans="1:2" ht="15.75">
      <c r="A7" s="5" t="s">
        <v>3</v>
      </c>
      <c r="B7" s="32"/>
    </row>
    <row r="8" spans="1:3" ht="12.75">
      <c r="A8" s="5" t="s">
        <v>46</v>
      </c>
      <c r="B8" s="59">
        <v>250</v>
      </c>
      <c r="C8" s="5">
        <v>2249</v>
      </c>
    </row>
    <row r="9" spans="1:3" ht="12.75">
      <c r="A9" s="5" t="s">
        <v>97</v>
      </c>
      <c r="B9" s="59">
        <v>20000</v>
      </c>
      <c r="C9" s="5">
        <v>2249</v>
      </c>
    </row>
    <row r="10" spans="1:3" ht="25.5">
      <c r="A10" s="7" t="s">
        <v>115</v>
      </c>
      <c r="B10" s="59">
        <v>2000</v>
      </c>
      <c r="C10" s="5">
        <v>2350</v>
      </c>
    </row>
    <row r="11" spans="1:3" ht="25.5">
      <c r="A11" s="65" t="s">
        <v>108</v>
      </c>
      <c r="B11" s="5">
        <v>8000</v>
      </c>
      <c r="C11" s="5">
        <v>2249</v>
      </c>
    </row>
    <row r="12" spans="1:3" ht="38.25">
      <c r="A12" s="66" t="s">
        <v>50</v>
      </c>
      <c r="B12" s="92">
        <v>2930</v>
      </c>
      <c r="C12" s="5">
        <v>2249</v>
      </c>
    </row>
    <row r="13" spans="1:3" ht="38.25">
      <c r="A13" s="66" t="s">
        <v>109</v>
      </c>
      <c r="B13" s="92">
        <v>1500</v>
      </c>
      <c r="C13" s="5">
        <v>2249</v>
      </c>
    </row>
    <row r="14" spans="1:2" ht="12.75">
      <c r="A14" s="24" t="s">
        <v>53</v>
      </c>
      <c r="B14" s="5">
        <v>36</v>
      </c>
    </row>
    <row r="15" spans="1:2" ht="12.75">
      <c r="A15" s="24"/>
      <c r="B15" s="5"/>
    </row>
    <row r="16" spans="1:2" ht="12.75">
      <c r="A16" s="5" t="s">
        <v>17</v>
      </c>
      <c r="B16" s="5">
        <f>B5-B6</f>
        <v>12721</v>
      </c>
    </row>
    <row r="17" ht="12.75">
      <c r="B17" s="31"/>
    </row>
    <row r="18" spans="1:4" ht="12.75">
      <c r="A18" s="5" t="s">
        <v>31</v>
      </c>
      <c r="B18" s="5"/>
      <c r="D18" s="5" t="s">
        <v>2</v>
      </c>
    </row>
    <row r="19" ht="12.75">
      <c r="B19" s="5"/>
    </row>
  </sheetData>
  <mergeCells count="1">
    <mergeCell ref="A1:E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&amp;C&amp;"Dutch TL,Roman"&amp;11Dabas resursi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F16" sqref="F16"/>
    </sheetView>
  </sheetViews>
  <sheetFormatPr defaultColWidth="9.00390625" defaultRowHeight="12.75"/>
  <cols>
    <col min="1" max="1" width="28.75390625" style="5" customWidth="1"/>
    <col min="2" max="2" width="10.375" style="5" customWidth="1"/>
    <col min="3" max="4" width="10.125" style="5" customWidth="1"/>
    <col min="5" max="6" width="10.625" style="5" customWidth="1"/>
    <col min="7" max="16384" width="9.125" style="5" customWidth="1"/>
  </cols>
  <sheetData>
    <row r="1" ht="20.25">
      <c r="A1" s="1" t="s">
        <v>51</v>
      </c>
    </row>
    <row r="2" spans="1:6" ht="60">
      <c r="A2" s="14"/>
      <c r="B2" s="25" t="s">
        <v>54</v>
      </c>
      <c r="C2" s="25" t="s">
        <v>26</v>
      </c>
      <c r="D2" s="25" t="s">
        <v>25</v>
      </c>
      <c r="E2" s="25"/>
      <c r="F2" s="7"/>
    </row>
    <row r="3" spans="1:5" ht="15.75">
      <c r="A3" s="4" t="s">
        <v>48</v>
      </c>
      <c r="B3" s="13">
        <v>551372</v>
      </c>
      <c r="E3" s="13"/>
    </row>
    <row r="4" spans="1:2" ht="15">
      <c r="A4" s="6" t="s">
        <v>52</v>
      </c>
      <c r="B4" s="12">
        <v>2265</v>
      </c>
    </row>
    <row r="5" spans="1:5" ht="15.75">
      <c r="A5" s="4" t="s">
        <v>1</v>
      </c>
      <c r="B5" s="4">
        <f>B3+B4</f>
        <v>553637</v>
      </c>
      <c r="E5" s="4"/>
    </row>
    <row r="6" spans="1:5" ht="15.75">
      <c r="A6" s="4" t="s">
        <v>49</v>
      </c>
      <c r="B6" s="13">
        <f>B7+B13+B18</f>
        <v>553637</v>
      </c>
      <c r="D6" s="5" t="s">
        <v>61</v>
      </c>
      <c r="E6" s="13"/>
    </row>
    <row r="7" spans="1:3" ht="25.5">
      <c r="A7" s="7" t="s">
        <v>10</v>
      </c>
      <c r="B7" s="5">
        <f>B9+B12</f>
        <v>296295</v>
      </c>
      <c r="C7" s="5">
        <v>2246</v>
      </c>
    </row>
    <row r="8" ht="12.75">
      <c r="A8" s="7" t="s">
        <v>11</v>
      </c>
    </row>
    <row r="9" spans="1:2" ht="12.75">
      <c r="A9" s="5" t="s">
        <v>9</v>
      </c>
      <c r="B9" s="5">
        <f>SUM(B10:B11)</f>
        <v>296295</v>
      </c>
    </row>
    <row r="10" spans="1:4" ht="12.75">
      <c r="A10" s="5" t="s">
        <v>14</v>
      </c>
      <c r="B10" s="5">
        <v>211395</v>
      </c>
      <c r="D10" s="85"/>
    </row>
    <row r="11" spans="1:2" ht="12.75">
      <c r="A11" s="5" t="s">
        <v>13</v>
      </c>
      <c r="B11" s="5">
        <v>84900</v>
      </c>
    </row>
    <row r="12" ht="25.5">
      <c r="A12" s="7" t="s">
        <v>12</v>
      </c>
    </row>
    <row r="13" spans="1:3" ht="25.5">
      <c r="A13" s="7" t="s">
        <v>103</v>
      </c>
      <c r="B13" s="92">
        <f>SUM(B14:B17)</f>
        <v>257342</v>
      </c>
      <c r="C13" s="5">
        <v>5250</v>
      </c>
    </row>
    <row r="14" spans="1:2" ht="12.75">
      <c r="A14" s="7" t="s">
        <v>110</v>
      </c>
      <c r="B14" s="92">
        <v>191342</v>
      </c>
    </row>
    <row r="15" spans="1:2" ht="25.5">
      <c r="A15" s="7" t="s">
        <v>112</v>
      </c>
      <c r="B15" s="92">
        <v>30000</v>
      </c>
    </row>
    <row r="16" spans="1:2" ht="12.75">
      <c r="A16" s="7" t="s">
        <v>111</v>
      </c>
      <c r="B16" s="92">
        <v>15000</v>
      </c>
    </row>
    <row r="17" spans="1:3" ht="12.75">
      <c r="A17" s="7" t="s">
        <v>98</v>
      </c>
      <c r="B17" s="5">
        <v>21000</v>
      </c>
      <c r="C17" s="92"/>
    </row>
    <row r="18" ht="12.75">
      <c r="A18" s="24" t="s">
        <v>53</v>
      </c>
    </row>
    <row r="19" ht="12.75">
      <c r="A19" s="7"/>
    </row>
    <row r="20" spans="1:2" ht="12.75">
      <c r="A20" s="5" t="s">
        <v>4</v>
      </c>
      <c r="B20" s="5">
        <f>B5-B6</f>
        <v>0</v>
      </c>
    </row>
    <row r="21" ht="15.75">
      <c r="A21" s="20"/>
    </row>
    <row r="23" spans="1:4" ht="12.75">
      <c r="A23" s="5" t="s">
        <v>31</v>
      </c>
      <c r="D23" s="5" t="s">
        <v>2</v>
      </c>
    </row>
    <row r="26" ht="20.25">
      <c r="A26" s="1"/>
    </row>
    <row r="27" spans="1:8" s="12" customFormat="1" ht="12.75">
      <c r="A27" s="64"/>
      <c r="B27" s="64"/>
      <c r="C27" s="64"/>
      <c r="D27" s="64"/>
      <c r="E27" s="64"/>
      <c r="F27" s="64"/>
      <c r="H27" s="5"/>
    </row>
    <row r="28" spans="1:3" ht="15.75">
      <c r="A28" s="4"/>
      <c r="B28" s="13"/>
      <c r="C28" s="13"/>
    </row>
    <row r="29" spans="1:3" ht="15">
      <c r="A29" s="3"/>
      <c r="B29" s="12"/>
      <c r="C29" s="12"/>
    </row>
    <row r="30" spans="1:3" ht="15.75">
      <c r="A30" s="4"/>
      <c r="B30" s="4"/>
      <c r="C30" s="4"/>
    </row>
    <row r="31" spans="1:3" ht="15.75">
      <c r="A31" s="4"/>
      <c r="B31" s="13"/>
      <c r="C31" s="4"/>
    </row>
    <row r="32" ht="12.75">
      <c r="A32" s="7"/>
    </row>
    <row r="33" ht="12.75">
      <c r="A33" s="7"/>
    </row>
    <row r="37" ht="12.75">
      <c r="A37" s="7"/>
    </row>
    <row r="38" ht="12.75">
      <c r="A38" s="7"/>
    </row>
    <row r="39" ht="12.75">
      <c r="A39" s="7"/>
    </row>
    <row r="41" spans="1:3" ht="15.75">
      <c r="A41" s="20"/>
      <c r="B41" s="31"/>
      <c r="C41" s="31"/>
    </row>
  </sheetData>
  <printOptions gridLines="1"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&amp;C&amp;"Dutch TL,Roman"&amp;11Ceļu fonds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G21" sqref="G21"/>
    </sheetView>
  </sheetViews>
  <sheetFormatPr defaultColWidth="9.00390625" defaultRowHeight="12.75"/>
  <cols>
    <col min="1" max="1" width="32.25390625" style="5" customWidth="1"/>
    <col min="2" max="2" width="10.00390625" style="5" bestFit="1" customWidth="1"/>
    <col min="3" max="3" width="10.375" style="5" customWidth="1"/>
    <col min="4" max="4" width="10.625" style="5" customWidth="1"/>
    <col min="5" max="5" width="11.00390625" style="5" customWidth="1"/>
    <col min="6" max="6" width="10.75390625" style="5" customWidth="1"/>
    <col min="7" max="16384" width="9.125" style="5" customWidth="1"/>
  </cols>
  <sheetData>
    <row r="1" spans="1:4" ht="20.25">
      <c r="A1" s="1" t="s">
        <v>63</v>
      </c>
      <c r="B1" s="9"/>
      <c r="C1" s="1"/>
      <c r="D1" s="1"/>
    </row>
    <row r="2" spans="1:4" ht="60">
      <c r="A2" s="14"/>
      <c r="B2" s="25" t="s">
        <v>54</v>
      </c>
      <c r="C2" s="25" t="s">
        <v>26</v>
      </c>
      <c r="D2" s="25" t="s">
        <v>25</v>
      </c>
    </row>
    <row r="3" spans="1:2" ht="15.75">
      <c r="A3" s="4" t="s">
        <v>64</v>
      </c>
      <c r="B3" s="37">
        <f>SUM(B7:B8)</f>
        <v>2500</v>
      </c>
    </row>
    <row r="4" spans="1:2" ht="15">
      <c r="A4" s="6" t="s">
        <v>58</v>
      </c>
      <c r="B4" s="54">
        <v>7661</v>
      </c>
    </row>
    <row r="5" spans="1:2" ht="15.75">
      <c r="A5" s="4" t="s">
        <v>1</v>
      </c>
      <c r="B5" s="55">
        <f>SUM(B3:B4)</f>
        <v>10161</v>
      </c>
    </row>
    <row r="6" spans="1:2" ht="12.75">
      <c r="A6" s="5" t="s">
        <v>6</v>
      </c>
      <c r="B6" s="56"/>
    </row>
    <row r="7" spans="1:2" ht="12.75">
      <c r="A7" s="5" t="s">
        <v>43</v>
      </c>
      <c r="B7" s="54">
        <v>2500</v>
      </c>
    </row>
    <row r="8" spans="1:2" ht="12.75">
      <c r="A8" s="5" t="s">
        <v>44</v>
      </c>
      <c r="B8" s="57"/>
    </row>
    <row r="9" spans="1:2" ht="15.75">
      <c r="A9" s="4" t="s">
        <v>59</v>
      </c>
      <c r="B9" s="37">
        <f>SUM(B13:B15)</f>
        <v>9101</v>
      </c>
    </row>
    <row r="10" spans="1:2" ht="12.75">
      <c r="A10" s="5" t="s">
        <v>20</v>
      </c>
      <c r="B10" s="34"/>
    </row>
    <row r="11" spans="1:4" ht="12.75">
      <c r="A11" s="5" t="s">
        <v>23</v>
      </c>
      <c r="B11" s="34">
        <v>2169</v>
      </c>
      <c r="D11" s="5" t="s">
        <v>30</v>
      </c>
    </row>
    <row r="12" spans="1:4" ht="12.75">
      <c r="A12" s="7" t="s">
        <v>47</v>
      </c>
      <c r="B12" s="34">
        <v>2969</v>
      </c>
      <c r="C12" s="5">
        <v>2300</v>
      </c>
      <c r="D12" s="5" t="s">
        <v>36</v>
      </c>
    </row>
    <row r="13" spans="1:2" ht="12.75">
      <c r="A13" s="10" t="s">
        <v>7</v>
      </c>
      <c r="B13" s="58">
        <f>SUM(B11:B12)</f>
        <v>5138</v>
      </c>
    </row>
    <row r="14" spans="1:4" ht="12.75">
      <c r="A14" s="5" t="s">
        <v>24</v>
      </c>
      <c r="B14" s="54">
        <v>3194</v>
      </c>
      <c r="C14" s="57">
        <v>1100</v>
      </c>
      <c r="D14" s="5" t="s">
        <v>28</v>
      </c>
    </row>
    <row r="15" spans="1:4" ht="12.75">
      <c r="A15" s="5" t="s">
        <v>24</v>
      </c>
      <c r="B15" s="54">
        <v>769</v>
      </c>
      <c r="C15" s="57">
        <v>1200</v>
      </c>
      <c r="D15" s="5" t="s">
        <v>28</v>
      </c>
    </row>
    <row r="16" spans="1:3" ht="12.75">
      <c r="A16" s="24" t="s">
        <v>53</v>
      </c>
      <c r="B16" s="57">
        <v>100</v>
      </c>
      <c r="C16" s="5">
        <v>2236</v>
      </c>
    </row>
    <row r="17" spans="1:2" ht="12.75">
      <c r="A17" s="5" t="s">
        <v>4</v>
      </c>
      <c r="B17" s="93">
        <f>B5-B9</f>
        <v>1060</v>
      </c>
    </row>
    <row r="19" spans="1:3" ht="12.75">
      <c r="A19" s="5" t="s">
        <v>31</v>
      </c>
      <c r="C19" s="5" t="s">
        <v>2</v>
      </c>
    </row>
  </sheetData>
  <printOptions gridLines="1"/>
  <pageMargins left="0.7480314960629921" right="0.35433070866141736" top="0.984251968503937" bottom="0.984251968503937" header="0.5118110236220472" footer="0.5118110236220472"/>
  <pageSetup horizontalDpi="300" verticalDpi="300" orientation="landscape" paperSize="9" r:id="rId1"/>
  <headerFooter alignWithMargins="0">
    <oddHeader>&amp;C&amp;"Dutch TL,Roman"&amp;11Pārējie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1">
      <selection activeCell="K10" sqref="K10"/>
    </sheetView>
  </sheetViews>
  <sheetFormatPr defaultColWidth="9.00390625" defaultRowHeight="12.75"/>
  <cols>
    <col min="1" max="1" width="9.125" style="44" customWidth="1"/>
    <col min="2" max="2" width="25.625" style="44" customWidth="1"/>
    <col min="3" max="3" width="10.875" style="44" bestFit="1" customWidth="1"/>
    <col min="4" max="4" width="9.00390625" style="44" customWidth="1"/>
    <col min="5" max="5" width="9.375" style="44" customWidth="1"/>
    <col min="6" max="6" width="9.75390625" style="44" customWidth="1"/>
    <col min="7" max="7" width="9.125" style="44" customWidth="1"/>
    <col min="8" max="8" width="11.75390625" style="44" customWidth="1"/>
    <col min="9" max="16384" width="9.125" style="44" customWidth="1"/>
  </cols>
  <sheetData>
    <row r="1" spans="2:8" s="41" customFormat="1" ht="20.25">
      <c r="B1" s="102" t="s">
        <v>62</v>
      </c>
      <c r="C1" s="102"/>
      <c r="D1" s="102"/>
      <c r="E1" s="102"/>
      <c r="F1" s="102"/>
      <c r="G1" s="102"/>
      <c r="H1" s="102"/>
    </row>
    <row r="2" spans="1:8" s="42" customFormat="1" ht="45.75" customHeight="1">
      <c r="A2" s="67" t="s">
        <v>67</v>
      </c>
      <c r="B2" s="50" t="s">
        <v>37</v>
      </c>
      <c r="C2" s="50" t="s">
        <v>38</v>
      </c>
      <c r="D2" s="50" t="s">
        <v>39</v>
      </c>
      <c r="E2" s="51" t="s">
        <v>40</v>
      </c>
      <c r="F2" s="50" t="s">
        <v>41</v>
      </c>
      <c r="G2" s="50" t="s">
        <v>5</v>
      </c>
      <c r="H2" s="50" t="s">
        <v>42</v>
      </c>
    </row>
    <row r="3" spans="1:8" s="43" customFormat="1" ht="15.75">
      <c r="A3" s="52" t="s">
        <v>66</v>
      </c>
      <c r="B3" s="52" t="s">
        <v>68</v>
      </c>
      <c r="C3" s="52">
        <v>49682</v>
      </c>
      <c r="D3" s="52"/>
      <c r="E3" s="52"/>
      <c r="F3" s="52"/>
      <c r="G3" s="52">
        <f aca="true" t="shared" si="0" ref="G3:G9">SUM(C3:F3)</f>
        <v>49682</v>
      </c>
      <c r="H3" s="52"/>
    </row>
    <row r="4" spans="1:8" s="43" customFormat="1" ht="15.75">
      <c r="A4" s="52" t="s">
        <v>72</v>
      </c>
      <c r="B4" s="52" t="s">
        <v>61</v>
      </c>
      <c r="C4" s="52">
        <v>449177</v>
      </c>
      <c r="D4" s="52">
        <f>'ceļu fonds'!B6</f>
        <v>553637</v>
      </c>
      <c r="E4" s="52"/>
      <c r="F4" s="52"/>
      <c r="G4" s="52">
        <f>SUM(C4:F4)</f>
        <v>1002814</v>
      </c>
      <c r="H4" s="52"/>
    </row>
    <row r="5" spans="1:8" s="43" customFormat="1" ht="15.75">
      <c r="A5" s="52" t="s">
        <v>104</v>
      </c>
      <c r="B5" s="52" t="s">
        <v>105</v>
      </c>
      <c r="C5" s="52"/>
      <c r="D5" s="52"/>
      <c r="E5" s="52">
        <f>'Dabas res.'!B6</f>
        <v>34716</v>
      </c>
      <c r="F5" s="52"/>
      <c r="G5" s="52"/>
      <c r="H5" s="52"/>
    </row>
    <row r="6" spans="1:8" s="43" customFormat="1" ht="31.5">
      <c r="A6" s="52" t="s">
        <v>73</v>
      </c>
      <c r="B6" s="69" t="s">
        <v>74</v>
      </c>
      <c r="C6" s="52">
        <v>179815</v>
      </c>
      <c r="D6" s="52"/>
      <c r="E6" s="52"/>
      <c r="F6" s="52">
        <v>3963</v>
      </c>
      <c r="G6" s="52">
        <f>SUM(C6:F6)</f>
        <v>183778</v>
      </c>
      <c r="H6" s="52"/>
    </row>
    <row r="7" spans="1:8" s="43" customFormat="1" ht="15.75">
      <c r="A7" s="52" t="s">
        <v>70</v>
      </c>
      <c r="B7" s="52" t="s">
        <v>36</v>
      </c>
      <c r="C7" s="52"/>
      <c r="D7" s="52"/>
      <c r="E7" s="52"/>
      <c r="F7" s="52">
        <v>2969</v>
      </c>
      <c r="G7" s="52">
        <f>SUM(C7:F7)</f>
        <v>2969</v>
      </c>
      <c r="H7" s="52">
        <v>7350</v>
      </c>
    </row>
    <row r="8" spans="1:11" ht="15.75">
      <c r="A8" s="52" t="s">
        <v>69</v>
      </c>
      <c r="B8" s="52" t="s">
        <v>32</v>
      </c>
      <c r="C8" s="52"/>
      <c r="D8" s="52"/>
      <c r="E8" s="52"/>
      <c r="F8" s="52"/>
      <c r="G8" s="52">
        <f t="shared" si="0"/>
        <v>0</v>
      </c>
      <c r="H8" s="52">
        <v>200</v>
      </c>
      <c r="I8" s="43"/>
      <c r="J8" s="43"/>
      <c r="K8" s="43"/>
    </row>
    <row r="9" spans="1:8" s="43" customFormat="1" ht="15.75">
      <c r="A9" s="52" t="s">
        <v>71</v>
      </c>
      <c r="B9" s="52" t="s">
        <v>75</v>
      </c>
      <c r="C9" s="52"/>
      <c r="D9" s="52"/>
      <c r="E9" s="52"/>
      <c r="F9" s="52">
        <v>2169</v>
      </c>
      <c r="G9" s="52">
        <f t="shared" si="0"/>
        <v>2169</v>
      </c>
      <c r="H9" s="52">
        <v>428</v>
      </c>
    </row>
    <row r="10" spans="1:11" s="46" customFormat="1" ht="15.75">
      <c r="A10" s="68"/>
      <c r="B10" s="53" t="s">
        <v>5</v>
      </c>
      <c r="C10" s="53">
        <f aca="true" t="shared" si="1" ref="C10:H10">SUM(C3:C9)</f>
        <v>678674</v>
      </c>
      <c r="D10" s="53">
        <f t="shared" si="1"/>
        <v>553637</v>
      </c>
      <c r="E10" s="53">
        <f t="shared" si="1"/>
        <v>34716</v>
      </c>
      <c r="F10" s="53">
        <f t="shared" si="1"/>
        <v>9101</v>
      </c>
      <c r="G10" s="53">
        <f t="shared" si="1"/>
        <v>1241412</v>
      </c>
      <c r="H10" s="53">
        <f t="shared" si="1"/>
        <v>7978</v>
      </c>
      <c r="I10" s="45"/>
      <c r="J10" s="45"/>
      <c r="K10" s="45"/>
    </row>
    <row r="11" s="45" customFormat="1" ht="15.75"/>
    <row r="12" s="43" customFormat="1" ht="15.75">
      <c r="G12" s="42"/>
    </row>
    <row r="13" spans="2:5" s="43" customFormat="1" ht="15.75">
      <c r="B13" s="5" t="s">
        <v>31</v>
      </c>
      <c r="C13" s="5"/>
      <c r="D13" s="5"/>
      <c r="E13" s="5" t="s">
        <v>2</v>
      </c>
    </row>
    <row r="14" spans="2:11" ht="15.75"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2:11" ht="15.75"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2:11" ht="15.75"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2:11" ht="15.75"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21" spans="2:9" ht="20.25">
      <c r="B21" s="41"/>
      <c r="C21" s="41"/>
      <c r="D21" s="41"/>
      <c r="E21" s="41"/>
      <c r="F21" s="41"/>
      <c r="G21" s="41"/>
      <c r="H21" s="41"/>
      <c r="I21" s="41"/>
    </row>
    <row r="22" spans="2:5" ht="15.75">
      <c r="B22" s="42"/>
      <c r="C22" s="42"/>
      <c r="D22" s="42"/>
      <c r="E22" s="42"/>
    </row>
    <row r="23" spans="2:6" ht="15.75">
      <c r="B23" s="45"/>
      <c r="C23" s="45"/>
      <c r="D23" s="45"/>
      <c r="E23" s="45"/>
      <c r="F23" s="46"/>
    </row>
    <row r="24" spans="2:5" ht="15.75">
      <c r="B24" s="43"/>
      <c r="C24" s="43"/>
      <c r="D24" s="43"/>
      <c r="E24" s="43"/>
    </row>
    <row r="25" spans="2:5" s="46" customFormat="1" ht="15.75">
      <c r="B25" s="45"/>
      <c r="C25" s="45"/>
      <c r="D25" s="45"/>
      <c r="E25" s="45"/>
    </row>
    <row r="26" spans="2:5" ht="15.75">
      <c r="B26" s="45"/>
      <c r="C26" s="45"/>
      <c r="D26" s="45"/>
      <c r="E26" s="45"/>
    </row>
    <row r="36" spans="2:8" ht="20.25">
      <c r="B36" s="41"/>
      <c r="C36" s="41"/>
      <c r="D36" s="41"/>
      <c r="E36" s="41"/>
      <c r="F36" s="41"/>
      <c r="G36" s="41"/>
      <c r="H36" s="41"/>
    </row>
    <row r="37" spans="2:5" ht="15.75">
      <c r="B37" s="42"/>
      <c r="C37" s="42"/>
      <c r="D37" s="42"/>
      <c r="E37" s="42"/>
    </row>
    <row r="38" spans="2:5" ht="15.75">
      <c r="B38" s="45"/>
      <c r="C38" s="45"/>
      <c r="D38" s="45"/>
      <c r="E38" s="45"/>
    </row>
    <row r="39" spans="2:5" ht="15.75">
      <c r="B39" s="43"/>
      <c r="C39" s="43"/>
      <c r="D39" s="43"/>
      <c r="E39" s="43"/>
    </row>
    <row r="40" spans="2:5" ht="15.75">
      <c r="B40" s="45"/>
      <c r="C40" s="45"/>
      <c r="D40" s="45"/>
      <c r="E40" s="45"/>
    </row>
    <row r="41" spans="2:6" ht="15.75">
      <c r="B41" s="45"/>
      <c r="C41" s="45"/>
      <c r="D41" s="45"/>
      <c r="E41" s="45"/>
      <c r="F41" s="46"/>
    </row>
    <row r="52" spans="2:8" ht="20.25">
      <c r="B52" s="41"/>
      <c r="C52" s="41"/>
      <c r="D52" s="41"/>
      <c r="E52" s="41"/>
      <c r="F52" s="41"/>
      <c r="G52" s="41"/>
      <c r="H52" s="41"/>
    </row>
    <row r="53" spans="2:5" ht="15.75">
      <c r="B53" s="42"/>
      <c r="C53" s="42"/>
      <c r="D53" s="42"/>
      <c r="E53" s="42"/>
    </row>
    <row r="54" spans="2:5" ht="15.75">
      <c r="B54" s="45"/>
      <c r="C54" s="45"/>
      <c r="D54" s="45"/>
      <c r="E54" s="45"/>
    </row>
    <row r="55" spans="2:5" ht="15.75">
      <c r="B55" s="43"/>
      <c r="C55" s="43"/>
      <c r="D55" s="43"/>
      <c r="E55" s="43"/>
    </row>
    <row r="56" spans="2:5" ht="15.75">
      <c r="B56" s="45"/>
      <c r="C56" s="45"/>
      <c r="D56" s="45"/>
      <c r="E56" s="45"/>
    </row>
    <row r="57" spans="2:6" ht="15.75">
      <c r="B57" s="45"/>
      <c r="C57" s="45"/>
      <c r="D57" s="45"/>
      <c r="E57" s="45"/>
      <c r="F57" s="46"/>
    </row>
    <row r="58" spans="2:7" ht="15.75">
      <c r="B58" s="43"/>
      <c r="C58" s="43"/>
      <c r="D58" s="43"/>
      <c r="E58" s="43"/>
      <c r="F58" s="43"/>
      <c r="G58" s="43"/>
    </row>
    <row r="59" spans="6:7" ht="15.75">
      <c r="F59" s="43"/>
      <c r="G59" s="43"/>
    </row>
    <row r="70" ht="16.5" customHeight="1"/>
    <row r="71" spans="2:9" s="47" customFormat="1" ht="18.75">
      <c r="B71" s="44"/>
      <c r="C71" s="44"/>
      <c r="D71" s="44"/>
      <c r="E71" s="44"/>
      <c r="F71" s="44"/>
      <c r="G71" s="44"/>
      <c r="H71" s="44"/>
      <c r="I71" s="44"/>
    </row>
    <row r="72" spans="2:9" s="48" customFormat="1" ht="15">
      <c r="B72" s="44"/>
      <c r="C72" s="44"/>
      <c r="D72" s="44"/>
      <c r="E72" s="44"/>
      <c r="F72" s="44"/>
      <c r="G72" s="44"/>
      <c r="H72" s="44"/>
      <c r="I72" s="44"/>
    </row>
    <row r="73" spans="2:9" s="48" customFormat="1" ht="15">
      <c r="B73" s="44"/>
      <c r="C73" s="44"/>
      <c r="D73" s="44"/>
      <c r="E73" s="44"/>
      <c r="F73" s="44"/>
      <c r="G73" s="44"/>
      <c r="H73" s="44"/>
      <c r="I73" s="44"/>
    </row>
    <row r="74" spans="2:9" s="48" customFormat="1" ht="15">
      <c r="B74" s="44"/>
      <c r="C74" s="44"/>
      <c r="D74" s="44"/>
      <c r="E74" s="44"/>
      <c r="F74" s="44"/>
      <c r="G74" s="44"/>
      <c r="H74" s="44"/>
      <c r="I74" s="44"/>
    </row>
    <row r="75" spans="2:9" s="48" customFormat="1" ht="15">
      <c r="B75" s="44"/>
      <c r="C75" s="44"/>
      <c r="D75" s="44"/>
      <c r="E75" s="44"/>
      <c r="F75" s="44"/>
      <c r="G75" s="44"/>
      <c r="H75" s="44"/>
      <c r="I75" s="44"/>
    </row>
    <row r="76" spans="2:9" s="48" customFormat="1" ht="15">
      <c r="B76" s="44"/>
      <c r="C76" s="44"/>
      <c r="D76" s="44"/>
      <c r="E76" s="44"/>
      <c r="F76" s="44"/>
      <c r="G76" s="44"/>
      <c r="H76" s="44"/>
      <c r="I76" s="44"/>
    </row>
    <row r="77" spans="2:9" s="48" customFormat="1" ht="15">
      <c r="B77" s="44"/>
      <c r="C77" s="44"/>
      <c r="D77" s="44"/>
      <c r="E77" s="44"/>
      <c r="F77" s="44"/>
      <c r="G77" s="44"/>
      <c r="H77" s="44"/>
      <c r="I77" s="44"/>
    </row>
    <row r="78" spans="2:9" s="48" customFormat="1" ht="15">
      <c r="B78" s="44"/>
      <c r="C78" s="44"/>
      <c r="D78" s="44"/>
      <c r="E78" s="44"/>
      <c r="F78" s="44"/>
      <c r="G78" s="44"/>
      <c r="H78" s="44"/>
      <c r="I78" s="44"/>
    </row>
    <row r="79" spans="2:9" s="47" customFormat="1" ht="18.75">
      <c r="B79" s="44"/>
      <c r="C79" s="44"/>
      <c r="D79" s="44"/>
      <c r="E79" s="44"/>
      <c r="F79" s="44"/>
      <c r="G79" s="44"/>
      <c r="H79" s="44"/>
      <c r="I79" s="44"/>
    </row>
    <row r="80" spans="2:9" s="48" customFormat="1" ht="15">
      <c r="B80" s="44"/>
      <c r="C80" s="44"/>
      <c r="D80" s="44"/>
      <c r="E80" s="44"/>
      <c r="F80" s="44"/>
      <c r="G80" s="44"/>
      <c r="H80" s="44"/>
      <c r="I80" s="44"/>
    </row>
    <row r="87" spans="2:9" s="48" customFormat="1" ht="15">
      <c r="B87" s="44"/>
      <c r="C87" s="44"/>
      <c r="D87" s="44"/>
      <c r="E87" s="44"/>
      <c r="F87" s="44"/>
      <c r="G87" s="44"/>
      <c r="H87" s="44"/>
      <c r="I87" s="44"/>
    </row>
    <row r="88" spans="2:9" s="48" customFormat="1" ht="22.5" customHeight="1">
      <c r="B88" s="44"/>
      <c r="C88" s="44"/>
      <c r="D88" s="44"/>
      <c r="E88" s="44"/>
      <c r="F88" s="44"/>
      <c r="G88" s="44"/>
      <c r="H88" s="44"/>
      <c r="I88" s="44"/>
    </row>
    <row r="93" ht="0.75" customHeight="1"/>
    <row r="94" ht="12.75" hidden="1"/>
    <row r="95" spans="2:8" ht="26.25" customHeight="1">
      <c r="B95" s="41"/>
      <c r="C95" s="41"/>
      <c r="D95" s="41"/>
      <c r="E95" s="41"/>
      <c r="F95" s="41"/>
      <c r="G95" s="41"/>
      <c r="H95" s="41"/>
    </row>
    <row r="96" spans="2:5" ht="32.25" customHeight="1">
      <c r="B96" s="42"/>
      <c r="C96" s="42"/>
      <c r="D96" s="42"/>
      <c r="E96" s="42"/>
    </row>
    <row r="97" spans="2:9" ht="18.75" customHeight="1">
      <c r="B97" s="100"/>
      <c r="C97" s="100"/>
      <c r="D97" s="100"/>
      <c r="E97" s="100"/>
      <c r="F97" s="100"/>
      <c r="G97" s="100"/>
      <c r="H97" s="47"/>
      <c r="I97" s="47"/>
    </row>
    <row r="98" spans="2:9" ht="15">
      <c r="B98" s="48"/>
      <c r="C98" s="48"/>
      <c r="D98" s="48"/>
      <c r="E98" s="48"/>
      <c r="F98" s="48"/>
      <c r="G98" s="48"/>
      <c r="H98" s="48"/>
      <c r="I98" s="48"/>
    </row>
    <row r="99" spans="2:9" ht="15">
      <c r="B99" s="48"/>
      <c r="C99" s="48"/>
      <c r="D99" s="48"/>
      <c r="E99" s="48"/>
      <c r="F99" s="49"/>
      <c r="G99" s="48"/>
      <c r="H99" s="48"/>
      <c r="I99" s="48"/>
    </row>
    <row r="100" spans="2:9" ht="15">
      <c r="B100" s="48"/>
      <c r="C100" s="48"/>
      <c r="D100" s="48"/>
      <c r="E100" s="48"/>
      <c r="F100" s="49"/>
      <c r="G100" s="48"/>
      <c r="H100" s="48"/>
      <c r="I100" s="48"/>
    </row>
    <row r="101" spans="2:9" ht="15">
      <c r="B101" s="48"/>
      <c r="C101" s="48"/>
      <c r="D101" s="48"/>
      <c r="E101" s="48"/>
      <c r="F101" s="49"/>
      <c r="G101" s="48"/>
      <c r="H101" s="48"/>
      <c r="I101" s="48"/>
    </row>
    <row r="102" spans="2:9" ht="15">
      <c r="B102" s="48"/>
      <c r="C102" s="48"/>
      <c r="D102" s="48"/>
      <c r="E102" s="48"/>
      <c r="F102" s="49"/>
      <c r="G102" s="48"/>
      <c r="H102" s="48"/>
      <c r="I102" s="48"/>
    </row>
    <row r="103" spans="2:9" ht="15">
      <c r="B103" s="48"/>
      <c r="C103" s="48"/>
      <c r="D103" s="48"/>
      <c r="E103" s="48"/>
      <c r="F103" s="49"/>
      <c r="G103" s="48"/>
      <c r="H103" s="48"/>
      <c r="I103" s="48"/>
    </row>
    <row r="104" spans="2:9" ht="15">
      <c r="B104" s="48"/>
      <c r="C104" s="48"/>
      <c r="D104" s="48"/>
      <c r="E104" s="48"/>
      <c r="F104" s="48"/>
      <c r="G104" s="48"/>
      <c r="H104" s="48"/>
      <c r="I104" s="48"/>
    </row>
    <row r="105" spans="2:9" ht="18.75" customHeight="1">
      <c r="B105" s="100"/>
      <c r="C105" s="100"/>
      <c r="D105" s="100"/>
      <c r="E105" s="100"/>
      <c r="F105" s="100"/>
      <c r="G105" s="100"/>
      <c r="H105" s="47"/>
      <c r="I105" s="47"/>
    </row>
    <row r="106" spans="2:9" ht="15">
      <c r="B106" s="48"/>
      <c r="C106" s="48"/>
      <c r="D106" s="48"/>
      <c r="E106" s="48"/>
      <c r="F106" s="49"/>
      <c r="G106" s="48"/>
      <c r="H106" s="48"/>
      <c r="I106" s="48"/>
    </row>
    <row r="113" spans="2:9" ht="15">
      <c r="B113" s="48"/>
      <c r="C113" s="48"/>
      <c r="D113" s="48"/>
      <c r="E113" s="48"/>
      <c r="F113" s="49"/>
      <c r="G113" s="48"/>
      <c r="H113" s="48"/>
      <c r="I113" s="48"/>
    </row>
    <row r="114" spans="2:9" ht="15">
      <c r="B114" s="48"/>
      <c r="C114" s="48"/>
      <c r="D114" s="48"/>
      <c r="E114" s="48"/>
      <c r="F114" s="49"/>
      <c r="G114" s="48"/>
      <c r="H114" s="48"/>
      <c r="I114" s="48"/>
    </row>
    <row r="115" spans="2:9" ht="15">
      <c r="B115" s="48"/>
      <c r="C115" s="48"/>
      <c r="D115" s="48"/>
      <c r="E115" s="48"/>
      <c r="F115" s="49"/>
      <c r="G115" s="48"/>
      <c r="H115" s="48"/>
      <c r="I115" s="48"/>
    </row>
    <row r="116" spans="2:9" ht="15">
      <c r="B116" s="48"/>
      <c r="C116" s="48"/>
      <c r="D116" s="48"/>
      <c r="E116" s="48"/>
      <c r="F116" s="49"/>
      <c r="G116" s="48"/>
      <c r="H116" s="48"/>
      <c r="I116" s="48"/>
    </row>
    <row r="117" spans="2:9" ht="18" customHeight="1">
      <c r="B117" s="101"/>
      <c r="C117" s="101"/>
      <c r="D117" s="101"/>
      <c r="E117" s="101"/>
      <c r="F117" s="101"/>
      <c r="G117" s="101"/>
      <c r="H117" s="43"/>
      <c r="I117" s="43"/>
    </row>
  </sheetData>
  <mergeCells count="4">
    <mergeCell ref="B105:G105"/>
    <mergeCell ref="B117:G117"/>
    <mergeCell ref="B97:G97"/>
    <mergeCell ref="B1:H1"/>
  </mergeCells>
  <printOptions gridLines="1"/>
  <pageMargins left="0.7480314960629921" right="0.7480314960629921" top="1.220472440944882" bottom="0.984251968503937" header="0.5118110236220472" footer="0.5118110236220472"/>
  <pageSetup horizontalDpi="300" verticalDpi="3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D31" sqref="D31"/>
    </sheetView>
  </sheetViews>
  <sheetFormatPr defaultColWidth="9.00390625" defaultRowHeight="12.75"/>
  <cols>
    <col min="1" max="1" width="29.00390625" style="5" customWidth="1"/>
    <col min="2" max="2" width="10.625" style="5" customWidth="1"/>
    <col min="3" max="3" width="11.25390625" style="5" customWidth="1"/>
    <col min="4" max="4" width="10.25390625" style="5" customWidth="1"/>
    <col min="5" max="5" width="11.375" style="5" customWidth="1"/>
    <col min="6" max="16384" width="8.875" style="5" customWidth="1"/>
  </cols>
  <sheetData>
    <row r="1" spans="1:3" ht="51" customHeight="1">
      <c r="A1" s="103" t="s">
        <v>65</v>
      </c>
      <c r="B1" s="103"/>
      <c r="C1" s="103"/>
    </row>
    <row r="2" spans="1:3" ht="60">
      <c r="A2" s="14"/>
      <c r="B2" s="25" t="s">
        <v>54</v>
      </c>
      <c r="C2" s="25"/>
    </row>
    <row r="3" spans="1:3" ht="15.75">
      <c r="A3" s="4" t="s">
        <v>55</v>
      </c>
      <c r="B3" s="55">
        <v>8000</v>
      </c>
      <c r="C3" s="63"/>
    </row>
    <row r="4" spans="1:3" ht="15">
      <c r="A4" s="6" t="s">
        <v>58</v>
      </c>
      <c r="B4" s="59">
        <v>1472</v>
      </c>
      <c r="C4" s="62"/>
    </row>
    <row r="5" spans="1:3" ht="15.75">
      <c r="A5" s="4" t="s">
        <v>1</v>
      </c>
      <c r="B5" s="33">
        <f>B3+B4</f>
        <v>9472</v>
      </c>
      <c r="C5" s="63"/>
    </row>
    <row r="6" spans="1:3" ht="15.75">
      <c r="A6" s="4" t="s">
        <v>60</v>
      </c>
      <c r="B6" s="55">
        <f>SUM(B8:B12)</f>
        <v>7978</v>
      </c>
      <c r="C6" s="63"/>
    </row>
    <row r="7" spans="1:3" ht="14.25">
      <c r="A7" s="5" t="s">
        <v>33</v>
      </c>
      <c r="B7" s="60"/>
      <c r="C7" s="62"/>
    </row>
    <row r="8" spans="1:3" ht="12.75">
      <c r="A8" s="5" t="s">
        <v>34</v>
      </c>
      <c r="B8" s="57">
        <v>200</v>
      </c>
      <c r="C8" s="62"/>
    </row>
    <row r="9" spans="1:3" ht="12.75">
      <c r="A9" s="5" t="s">
        <v>45</v>
      </c>
      <c r="B9" s="57">
        <v>428</v>
      </c>
      <c r="C9" s="62"/>
    </row>
    <row r="10" spans="1:3" ht="12.75">
      <c r="A10" s="5" t="s">
        <v>35</v>
      </c>
      <c r="B10" s="57">
        <v>7350</v>
      </c>
      <c r="C10" s="62"/>
    </row>
    <row r="11" spans="2:3" ht="12.75">
      <c r="B11" s="57"/>
      <c r="C11" s="62"/>
    </row>
    <row r="12" spans="2:3" ht="12.75">
      <c r="B12" s="57"/>
      <c r="C12" s="62"/>
    </row>
    <row r="13" spans="1:2" ht="12.75">
      <c r="A13" s="5" t="s">
        <v>4</v>
      </c>
      <c r="B13" s="31">
        <f>B5-B6</f>
        <v>1494</v>
      </c>
    </row>
    <row r="14" ht="12.75">
      <c r="B14" s="31"/>
    </row>
    <row r="17" spans="1:3" ht="12.75">
      <c r="A17" s="5" t="s">
        <v>31</v>
      </c>
      <c r="C17" s="5" t="s">
        <v>2</v>
      </c>
    </row>
  </sheetData>
  <mergeCells count="1">
    <mergeCell ref="A1:C1"/>
  </mergeCells>
  <printOptions gridLines="1"/>
  <pageMargins left="1.1811023622047245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&amp;C&amp;"Dutch TL,Roman"&amp;11Ziedojumi</oddHead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27.375" style="70" customWidth="1"/>
    <col min="2" max="2" width="14.625" style="70" customWidth="1"/>
    <col min="3" max="3" width="13.375" style="70" customWidth="1"/>
    <col min="4" max="4" width="12.25390625" style="70" customWidth="1"/>
    <col min="5" max="5" width="13.00390625" style="70" customWidth="1"/>
    <col min="6" max="6" width="13.375" style="70" customWidth="1"/>
    <col min="7" max="7" width="11.625" style="70" customWidth="1"/>
    <col min="8" max="16384" width="9.125" style="70" customWidth="1"/>
  </cols>
  <sheetData>
    <row r="1" ht="15.75">
      <c r="F1" s="72" t="s">
        <v>113</v>
      </c>
    </row>
    <row r="2" ht="15.75">
      <c r="F2" s="72" t="s">
        <v>76</v>
      </c>
    </row>
    <row r="3" ht="15.75">
      <c r="F3" s="72" t="s">
        <v>116</v>
      </c>
    </row>
    <row r="4" spans="1:7" ht="18.75" customHeight="1">
      <c r="A4" s="106" t="s">
        <v>77</v>
      </c>
      <c r="B4" s="106"/>
      <c r="C4" s="106"/>
      <c r="D4" s="106"/>
      <c r="E4" s="106"/>
      <c r="F4" s="106"/>
      <c r="G4" s="106"/>
    </row>
    <row r="5" spans="1:7" ht="18.75" customHeight="1">
      <c r="A5" s="106" t="s">
        <v>92</v>
      </c>
      <c r="B5" s="106"/>
      <c r="C5" s="106"/>
      <c r="D5" s="106"/>
      <c r="E5" s="106"/>
      <c r="F5" s="106"/>
      <c r="G5" s="106"/>
    </row>
    <row r="6" spans="1:7" ht="18.75" customHeight="1">
      <c r="A6" s="107" t="s">
        <v>78</v>
      </c>
      <c r="B6" s="107"/>
      <c r="C6" s="107"/>
      <c r="D6" s="107"/>
      <c r="E6" s="107"/>
      <c r="F6" s="107"/>
      <c r="G6" s="107"/>
    </row>
    <row r="7" spans="1:7" ht="36.75" customHeight="1">
      <c r="A7" s="104" t="s">
        <v>79</v>
      </c>
      <c r="B7" s="73" t="s">
        <v>80</v>
      </c>
      <c r="C7" s="104" t="s">
        <v>81</v>
      </c>
      <c r="D7" s="104" t="s">
        <v>82</v>
      </c>
      <c r="E7" s="104" t="s">
        <v>83</v>
      </c>
      <c r="F7" s="104" t="s">
        <v>84</v>
      </c>
      <c r="G7" s="104" t="s">
        <v>85</v>
      </c>
    </row>
    <row r="8" spans="1:7" ht="18" customHeight="1">
      <c r="A8" s="105"/>
      <c r="B8" s="74" t="s">
        <v>86</v>
      </c>
      <c r="C8" s="105"/>
      <c r="D8" s="105"/>
      <c r="E8" s="105"/>
      <c r="F8" s="105"/>
      <c r="G8" s="105"/>
    </row>
    <row r="9" spans="1:7" ht="18" customHeight="1">
      <c r="A9" s="75" t="s">
        <v>93</v>
      </c>
      <c r="B9" s="87">
        <f>'Privatizāc.'!B7</f>
        <v>579000</v>
      </c>
      <c r="C9" s="87">
        <f>'ceļu fonds'!B3</f>
        <v>551372</v>
      </c>
      <c r="D9" s="87">
        <f>'Dabas res.'!B3</f>
        <v>16000</v>
      </c>
      <c r="E9" s="87">
        <f>Pārējie!B3</f>
        <v>2500</v>
      </c>
      <c r="F9" s="87">
        <f>SUM(B9:E9)</f>
        <v>1148872</v>
      </c>
      <c r="G9" s="87">
        <f>ziedojumi!B3</f>
        <v>8000</v>
      </c>
    </row>
    <row r="10" spans="1:7" ht="24" customHeight="1">
      <c r="A10" s="77" t="s">
        <v>94</v>
      </c>
      <c r="B10" s="89">
        <v>185151</v>
      </c>
      <c r="C10" s="89">
        <v>2265</v>
      </c>
      <c r="D10" s="90">
        <v>31437</v>
      </c>
      <c r="E10" s="89">
        <v>7661</v>
      </c>
      <c r="F10" s="88">
        <f>SUM(B10:E10)</f>
        <v>226514</v>
      </c>
      <c r="G10" s="88">
        <v>1472</v>
      </c>
    </row>
    <row r="11" spans="1:8" s="79" customFormat="1" ht="15.75">
      <c r="A11" s="75" t="s">
        <v>95</v>
      </c>
      <c r="B11" s="87">
        <f>SUM(B9:B10)</f>
        <v>764151</v>
      </c>
      <c r="C11" s="87">
        <f>SUM(C9:C10)</f>
        <v>553637</v>
      </c>
      <c r="D11" s="87">
        <f>SUM(D9:D10)</f>
        <v>47437</v>
      </c>
      <c r="E11" s="87">
        <f>SUM(E9:E10)</f>
        <v>10161</v>
      </c>
      <c r="F11" s="87">
        <f>SUM(B11:E11)</f>
        <v>1375386</v>
      </c>
      <c r="G11" s="87">
        <f>SUM(G9:G10)</f>
        <v>9472</v>
      </c>
      <c r="H11" s="70"/>
    </row>
    <row r="12" spans="1:7" ht="15.75">
      <c r="A12" s="80" t="s">
        <v>60</v>
      </c>
      <c r="B12" s="87">
        <f aca="true" t="shared" si="0" ref="B12:G12">SUM(B13:B20)</f>
        <v>678674</v>
      </c>
      <c r="C12" s="87">
        <f t="shared" si="0"/>
        <v>553637</v>
      </c>
      <c r="D12" s="87">
        <f t="shared" si="0"/>
        <v>34716</v>
      </c>
      <c r="E12" s="95">
        <f t="shared" si="0"/>
        <v>9101</v>
      </c>
      <c r="F12" s="76">
        <f t="shared" si="0"/>
        <v>1276128</v>
      </c>
      <c r="G12" s="76">
        <f t="shared" si="0"/>
        <v>7978</v>
      </c>
    </row>
    <row r="13" spans="1:7" ht="15.75">
      <c r="A13" s="81" t="s">
        <v>87</v>
      </c>
      <c r="B13" s="91">
        <v>19890</v>
      </c>
      <c r="C13" s="96"/>
      <c r="D13" s="97"/>
      <c r="E13" s="98">
        <v>3194</v>
      </c>
      <c r="F13" s="78">
        <f aca="true" t="shared" si="1" ref="F13:F20">SUM(B13:E13)</f>
        <v>23084</v>
      </c>
      <c r="G13" s="82"/>
    </row>
    <row r="14" spans="1:7" ht="15.75">
      <c r="A14" s="81" t="s">
        <v>88</v>
      </c>
      <c r="B14" s="91">
        <v>4792</v>
      </c>
      <c r="C14" s="96"/>
      <c r="D14" s="97"/>
      <c r="E14" s="98">
        <v>769</v>
      </c>
      <c r="F14" s="78">
        <f t="shared" si="1"/>
        <v>5561</v>
      </c>
      <c r="G14" s="82"/>
    </row>
    <row r="15" spans="1:7" ht="15.75">
      <c r="A15" s="81">
        <v>2100</v>
      </c>
      <c r="B15" s="96"/>
      <c r="C15" s="96"/>
      <c r="D15" s="97"/>
      <c r="E15" s="98"/>
      <c r="F15" s="78">
        <f t="shared" si="1"/>
        <v>0</v>
      </c>
      <c r="G15" s="82"/>
    </row>
    <row r="16" spans="1:7" ht="15.75">
      <c r="A16" s="81">
        <v>2200</v>
      </c>
      <c r="B16" s="97">
        <v>25000</v>
      </c>
      <c r="C16" s="97">
        <v>296295</v>
      </c>
      <c r="D16" s="97">
        <v>32716</v>
      </c>
      <c r="E16" s="98"/>
      <c r="F16" s="78">
        <f t="shared" si="1"/>
        <v>354011</v>
      </c>
      <c r="G16" s="74">
        <v>3550</v>
      </c>
    </row>
    <row r="17" spans="1:7" ht="15.75">
      <c r="A17" s="81">
        <v>2300</v>
      </c>
      <c r="B17" s="97"/>
      <c r="C17" s="96"/>
      <c r="D17" s="97">
        <v>2000</v>
      </c>
      <c r="E17" s="98">
        <v>3449</v>
      </c>
      <c r="F17" s="78">
        <f t="shared" si="1"/>
        <v>5449</v>
      </c>
      <c r="G17" s="74">
        <v>1990</v>
      </c>
    </row>
    <row r="18" spans="1:7" ht="15.75">
      <c r="A18" s="81">
        <v>2400</v>
      </c>
      <c r="B18" s="97"/>
      <c r="C18" s="96"/>
      <c r="D18" s="96"/>
      <c r="E18" s="98"/>
      <c r="F18" s="78">
        <f t="shared" si="1"/>
        <v>0</v>
      </c>
      <c r="G18" s="74"/>
    </row>
    <row r="19" spans="1:7" ht="15.75">
      <c r="A19" s="81">
        <v>5100</v>
      </c>
      <c r="B19" s="97"/>
      <c r="C19" s="96"/>
      <c r="D19" s="96"/>
      <c r="E19" s="98"/>
      <c r="F19" s="78"/>
      <c r="G19" s="74">
        <v>510</v>
      </c>
    </row>
    <row r="20" spans="1:7" ht="15.75">
      <c r="A20" s="81">
        <v>5200</v>
      </c>
      <c r="B20" s="74">
        <v>628992</v>
      </c>
      <c r="C20" s="74">
        <v>257342</v>
      </c>
      <c r="D20" s="74"/>
      <c r="E20" s="94">
        <v>1689</v>
      </c>
      <c r="F20" s="78">
        <f t="shared" si="1"/>
        <v>888023</v>
      </c>
      <c r="G20" s="74">
        <v>1928</v>
      </c>
    </row>
    <row r="21" spans="1:7" ht="15.75">
      <c r="A21" s="83" t="s">
        <v>96</v>
      </c>
      <c r="B21" s="76">
        <f aca="true" t="shared" si="2" ref="B21:G21">B11-B12</f>
        <v>85477</v>
      </c>
      <c r="C21" s="76">
        <f t="shared" si="2"/>
        <v>0</v>
      </c>
      <c r="D21" s="76">
        <f t="shared" si="2"/>
        <v>12721</v>
      </c>
      <c r="E21" s="76">
        <f t="shared" si="2"/>
        <v>1060</v>
      </c>
      <c r="F21" s="76">
        <f t="shared" si="2"/>
        <v>99258</v>
      </c>
      <c r="G21" s="76">
        <f t="shared" si="2"/>
        <v>1494</v>
      </c>
    </row>
    <row r="25" spans="1:5" ht="15.75">
      <c r="A25" s="84" t="s">
        <v>89</v>
      </c>
      <c r="E25" s="84" t="s">
        <v>90</v>
      </c>
    </row>
  </sheetData>
  <mergeCells count="9">
    <mergeCell ref="G7:G8"/>
    <mergeCell ref="E7:E8"/>
    <mergeCell ref="F7:F8"/>
    <mergeCell ref="A4:G4"/>
    <mergeCell ref="A5:G5"/>
    <mergeCell ref="A6:G6"/>
    <mergeCell ref="A7:A8"/>
    <mergeCell ref="C7:C8"/>
    <mergeCell ref="D7:D8"/>
  </mergeCells>
  <printOptions/>
  <pageMargins left="1.38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9" sqref="L29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BTrumekalne</cp:lastModifiedBy>
  <cp:lastPrinted>2007-02-14T15:08:05Z</cp:lastPrinted>
  <dcterms:created xsi:type="dcterms:W3CDTF">2001-01-05T13:48:23Z</dcterms:created>
  <dcterms:modified xsi:type="dcterms:W3CDTF">2008-10-16T13:31:57Z</dcterms:modified>
  <cp:category/>
  <cp:version/>
  <cp:contentType/>
  <cp:contentStatus/>
</cp:coreProperties>
</file>