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Loksne5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<sst xmlns="http://schemas.openxmlformats.org/spreadsheetml/2006/main" count="108" uniqueCount="100">
  <si>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r>
      <t>Ogres novada pašvaldības _</t>
    </r>
    <r>
      <rPr>
        <b/>
        <u val="single"/>
        <sz val="10"/>
        <rFont val="Arial"/>
        <family val="2"/>
      </rPr>
      <t>aģentūras “Ogres novada kultūras centrs”</t>
    </r>
    <r>
      <rPr>
        <b/>
        <sz val="10"/>
        <rFont val="Arial"/>
        <family val="2"/>
      </rPr>
      <t>____ieņēmumu un izdevumu tāme pēc ekonomiskās klasifikācijas kodiem 2007.gadam</t>
    </r>
  </si>
  <si>
    <t>Grupa</t>
  </si>
  <si>
    <t>Kods</t>
  </si>
  <si>
    <t>Ieņēmumi</t>
  </si>
  <si>
    <t>Saimn.darb 2007.g.   Plāns</t>
  </si>
  <si>
    <t>Budžets  2007.g. Plāns</t>
  </si>
  <si>
    <t>Kopā  2007.g. Plāns</t>
  </si>
  <si>
    <t>Dotācija no vispārējiem ieņēmumiem</t>
  </si>
  <si>
    <t>3.0.</t>
  </si>
  <si>
    <t>Maksas pakalpojumi</t>
  </si>
  <si>
    <t>21.3.0.0.</t>
  </si>
  <si>
    <t>Maksas pakalpojumi un citi pašu ieņēmumi</t>
  </si>
  <si>
    <t>Pulciņu dalībnieku maksas</t>
  </si>
  <si>
    <t>21.3.8.1.</t>
  </si>
  <si>
    <t>Ieņēmumi par telpu nomu</t>
  </si>
  <si>
    <t>21.3.8.4.</t>
  </si>
  <si>
    <t>Ieņēmumi par zemes nomu</t>
  </si>
  <si>
    <t>21.3.9.3.</t>
  </si>
  <si>
    <t>Ieņēmumi par biļešu realizāciju</t>
  </si>
  <si>
    <t>21.3.9.9.</t>
  </si>
  <si>
    <t>Citi ieņēmumi</t>
  </si>
  <si>
    <t>4.0.</t>
  </si>
  <si>
    <t>Ārvalstu finanšu palīdzība</t>
  </si>
  <si>
    <t>19.3.0.0.</t>
  </si>
  <si>
    <t>Ieņēmumi no rajona padomēm</t>
  </si>
  <si>
    <t>19.3.1.0.</t>
  </si>
  <si>
    <t>Ieņēmumi pašvaldības budžetā no rajona padomes no valsts budžeta dotāciju sadales</t>
  </si>
  <si>
    <t>19.3.2.2.</t>
  </si>
  <si>
    <t>Kultūras funkcijas nodrošināšanai no rajona padomju līdzekļiem</t>
  </si>
  <si>
    <t>KOPĀ IEŅĒMUMI</t>
  </si>
  <si>
    <t>Atlikums gada sākumā</t>
  </si>
  <si>
    <t>Izdevumi</t>
  </si>
  <si>
    <t>Darba samaksa</t>
  </si>
  <si>
    <t>Darba devēja valsts sociālās apdrošināšanas obligātās iemaksas, sociālā rakstura pabalsti un kompensācija</t>
  </si>
  <si>
    <t>Darba devēja valsts sociālās apdrošināšanas obligātās iemaksas</t>
  </si>
  <si>
    <t>Darba devēja sociālā rakstura pabalsti, kompensācijas un citi maksājumi</t>
  </si>
  <si>
    <t>Preces un pakalpojumi</t>
  </si>
  <si>
    <t>Pakalpojumi</t>
  </si>
  <si>
    <t>Pasta, telefona un citu sakaru pakalpojumi</t>
  </si>
  <si>
    <t>Izdevumi par komunālajiem pakalpojumiem</t>
  </si>
  <si>
    <t xml:space="preserve">Ar iestādes pārstāvību, iestādes darbības un veicamo funkciju </t>
  </si>
  <si>
    <t>Nodrošināšanu saistītie pakalpojumi</t>
  </si>
  <si>
    <t>Remonta darbi un iestāžu uzturēšanas pakalpojumi (izņemot kapitālos rem.)</t>
  </si>
  <si>
    <t>Informācijas tehnoloģijas pakalpojumi (program. atjaunošana)</t>
  </si>
  <si>
    <t>Īre un noma</t>
  </si>
  <si>
    <t>Citi pakalpojumi</t>
  </si>
  <si>
    <t>Līdzekļi neparedzētiem gadījumiem no pašvaldību budžetiem</t>
  </si>
  <si>
    <t>Krājumi, materiāli, energoresursi, prece, biroja preces un inventārs.</t>
  </si>
  <si>
    <t>Biroja preces un inventārs</t>
  </si>
  <si>
    <t>Kurināmais un enerģētiskie materiāli</t>
  </si>
  <si>
    <t>Kārtējā remonta un iestāžu uzturēšanas materiāli</t>
  </si>
  <si>
    <t xml:space="preserve">Pašvaldību aprūpē esošo personu uzturēšana </t>
  </si>
  <si>
    <t>Mīkstais inventārs</t>
  </si>
  <si>
    <t>Virtuves inventārs</t>
  </si>
  <si>
    <t>Formas tērpi</t>
  </si>
  <si>
    <t>Zāles,ķimikālijas,laboratorijas preces, medicīnas instrumenti</t>
  </si>
  <si>
    <t>Mācību līdzekļi un materiāli</t>
  </si>
  <si>
    <t>Pārējās preces (produkti, prezentācijas materiāli, ziedi)</t>
  </si>
  <si>
    <t>Grāmatas un žurnāli</t>
  </si>
  <si>
    <t>Pārējās grāmatas un žurnāli</t>
  </si>
  <si>
    <t xml:space="preserve">Bibliotēku grāmatas </t>
  </si>
  <si>
    <t>Budžeta iestāžu nodokļu maksājumi</t>
  </si>
  <si>
    <t>Dabas resursu nodoklis</t>
  </si>
  <si>
    <t>Pārējie nodokļi un nodevas</t>
  </si>
  <si>
    <t>Subsīdijas komersantiem, sabiedriskajām org. un citām institūcijām</t>
  </si>
  <si>
    <r>
      <t> </t>
    </r>
    <r>
      <rPr>
        <sz val="8"/>
        <color indexed="40"/>
        <rFont val="Arial"/>
        <family val="2"/>
      </rPr>
      <t>Subsīdijas valsts un pašvaldību komersantiem</t>
    </r>
  </si>
  <si>
    <t>Subsīdijas  sabiedriskajām organizācijām</t>
  </si>
  <si>
    <t>Subsīdijas komersantiem, sabiedriskajām org. un citām institūcijām ES projektu līdzfinansējumam</t>
  </si>
  <si>
    <r>
      <t> </t>
    </r>
    <r>
      <rPr>
        <sz val="8"/>
        <color indexed="40"/>
        <rFont val="Arial"/>
        <family val="2"/>
      </rPr>
      <t>Dotācijas iestādēm, organizācijām un komersantiem citu ārvalstu finanšu instrumentu līdzfinansēto programmu, projektu un (vai) pasākumu ietvaros</t>
    </r>
  </si>
  <si>
    <r>
      <t> </t>
    </r>
    <r>
      <rPr>
        <sz val="8"/>
        <color indexed="40"/>
        <rFont val="Arial"/>
        <family val="2"/>
      </rPr>
      <t>Subsīdijas un dotācijas  pārējiem komersantiem un organizācijām</t>
    </r>
  </si>
  <si>
    <t>Procentu maksājumi ārvalstu un starptautiskajām finanšu in stitūcijām</t>
  </si>
  <si>
    <t>Pašvaldību bužetu procentu maksājumi</t>
  </si>
  <si>
    <t>Procentu maksājumi iekšzemes kredītiestādēm</t>
  </si>
  <si>
    <t>Pašvaldību bužeta iestāžu aizņēmumu procentu maksājumi</t>
  </si>
  <si>
    <t xml:space="preserve">Pārējie procentu maksājumi </t>
  </si>
  <si>
    <t>Pašvaldību bužetu procentu maksājumi Valsts Kasei</t>
  </si>
  <si>
    <t>Pamatkapitāla veidošana</t>
  </si>
  <si>
    <t>Nemateriālie ieguldījumi</t>
  </si>
  <si>
    <t>Licences, koncesijas un patenti, preču zīmes un līdzīgas tiesības</t>
  </si>
  <si>
    <t>Datorprogrammas</t>
  </si>
  <si>
    <t>Pārējās licences, koncesijas, patenti un tamlīdzīgas lietas (autortiesības)</t>
  </si>
  <si>
    <t>Pamatlīdzekļi</t>
  </si>
  <si>
    <t>Pārējie pamatlīdzekļi</t>
  </si>
  <si>
    <t>Datortehnika, sakaru un cita biroja tehnika</t>
  </si>
  <si>
    <t>Iepriekš neklasificētie pārējie pamatlīdzekļi (kanc.mēbeles, pārējie kustamie īpaš.)</t>
  </si>
  <si>
    <t xml:space="preserve">Sociālie pabalsti naudā </t>
  </si>
  <si>
    <t>Pabalsti un  palīdzība trūcīgiem iedzīvotājiem</t>
  </si>
  <si>
    <t>Pabalsti komunālajiem maksājumiem</t>
  </si>
  <si>
    <t>Pabalsti veselības aprūpei</t>
  </si>
  <si>
    <t>Pabalsti ēdināšanai</t>
  </si>
  <si>
    <t>Pārējie pabalsti un  palīdzība trūcīgiem iedzīvotājiem</t>
  </si>
  <si>
    <t>Garantētā minimālā ienākuma pabalsti naudā</t>
  </si>
  <si>
    <t>Pārējie maksājumi iedzīvotājiem</t>
  </si>
  <si>
    <t>Pašvaldību budžeta kārtējo izdevumu transferti</t>
  </si>
  <si>
    <t>Pašvaldību budžeta kārtējo izdevumu transferti citām pašvaldībām</t>
  </si>
  <si>
    <t>Izglītības funkciju nodrošināšanai</t>
  </si>
  <si>
    <t>Sociālās palīdzības funkciju nodrošināšanai</t>
  </si>
  <si>
    <t xml:space="preserve"> IZDEVUMI KOPĀ</t>
  </si>
  <si>
    <t>Ogres novada pašvaldības iestādes vadītājs    ___________________________                   (paraksts)</t>
  </si>
  <si>
    <r>
      <t xml:space="preserve">Struktūrvienības klasifikācijas kods  </t>
    </r>
    <r>
      <rPr>
        <b/>
        <u val="single"/>
        <sz val="12"/>
        <rFont val="Arial"/>
        <family val="2"/>
      </rPr>
      <t>08230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</si>
</sst>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dd/mm/yy"/>
  </numFmts>
  <fonts count="1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Arial"/>
      <family val="2"/>
    </font>
    <font>
      <sz val="10"/>
      <color indexed="40"/>
      <name val="Lucida Sans Unicode"/>
      <family val="0"/>
    </font>
    <font>
      <sz val="10"/>
      <color indexed="4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72" fontId="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5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14" xfId="0" applyFont="1" applyBorder="1" applyAlignment="1">
      <alignment vertical="top"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5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8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4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3" xfId="0" applyFont="1" applyBorder="1" applyAlignment="1">
      <alignment/>
    </xf>
    <xf numFmtId="0" fontId="8" fillId="0" borderId="53" xfId="0" applyFont="1" applyBorder="1" applyAlignment="1">
      <alignment/>
    </xf>
    <xf numFmtId="0" fontId="11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4" xfId="0" applyBorder="1" applyAlignment="1">
      <alignment/>
    </xf>
    <xf numFmtId="0" fontId="1" fillId="0" borderId="56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6.7109375" style="0" customWidth="1"/>
    <col min="4" max="4" width="47.140625" style="0" customWidth="1"/>
    <col min="5" max="5" width="10.8515625" style="0" customWidth="1"/>
    <col min="6" max="7" width="9.57421875" style="0" customWidth="1"/>
    <col min="8" max="16384" width="11.140625" style="0" customWidth="1"/>
  </cols>
  <sheetData>
    <row r="1" spans="1:7" ht="28.5" customHeight="1">
      <c r="A1" s="115" t="s">
        <v>0</v>
      </c>
      <c r="B1" s="115"/>
      <c r="C1" s="115"/>
      <c r="D1" s="115"/>
      <c r="E1" s="115"/>
      <c r="F1" s="115"/>
      <c r="G1" s="115"/>
    </row>
    <row r="2" ht="12.75" hidden="1">
      <c r="D2" s="1"/>
    </row>
    <row r="3" spans="2:6" ht="15.75">
      <c r="B3" s="116" t="s">
        <v>99</v>
      </c>
      <c r="C3" s="116"/>
      <c r="D3" s="116"/>
      <c r="E3" s="116"/>
      <c r="F3" s="116"/>
    </row>
    <row r="4" ht="13.5" thickBot="1">
      <c r="D4" s="1"/>
    </row>
    <row r="5" spans="1:7" ht="39" thickBot="1">
      <c r="A5" s="2" t="s">
        <v>1</v>
      </c>
      <c r="B5" s="3" t="s">
        <v>2</v>
      </c>
      <c r="C5" s="4" t="s">
        <v>2</v>
      </c>
      <c r="D5" s="5" t="s">
        <v>3</v>
      </c>
      <c r="E5" s="6" t="s">
        <v>4</v>
      </c>
      <c r="F5" s="6" t="s">
        <v>5</v>
      </c>
      <c r="G5" s="7" t="s">
        <v>6</v>
      </c>
    </row>
    <row r="6" spans="1:7" ht="12.75">
      <c r="A6" s="8"/>
      <c r="B6" s="9"/>
      <c r="C6" s="9"/>
      <c r="D6" s="10" t="s">
        <v>7</v>
      </c>
      <c r="E6" s="11"/>
      <c r="F6" s="11">
        <v>528416</v>
      </c>
      <c r="G6" s="12">
        <v>528416</v>
      </c>
    </row>
    <row r="7" spans="1:7" ht="12.75">
      <c r="A7" s="13" t="s">
        <v>8</v>
      </c>
      <c r="B7" s="14"/>
      <c r="C7" s="15"/>
      <c r="D7" s="16" t="s">
        <v>9</v>
      </c>
      <c r="E7" s="17">
        <v>97138</v>
      </c>
      <c r="F7" s="17"/>
      <c r="G7" s="17">
        <v>97138</v>
      </c>
    </row>
    <row r="8" spans="1:7" ht="12.75">
      <c r="A8" s="21"/>
      <c r="B8" s="15" t="s">
        <v>10</v>
      </c>
      <c r="C8" s="15"/>
      <c r="D8" s="18" t="s">
        <v>11</v>
      </c>
      <c r="E8" s="19">
        <v>97138</v>
      </c>
      <c r="F8" s="19"/>
      <c r="G8" s="20">
        <v>97138</v>
      </c>
    </row>
    <row r="9" spans="1:7" ht="12.75">
      <c r="A9" s="13"/>
      <c r="B9" s="15"/>
      <c r="C9" s="15"/>
      <c r="D9" s="18" t="s">
        <v>12</v>
      </c>
      <c r="E9" s="19">
        <v>7890</v>
      </c>
      <c r="F9" s="19"/>
      <c r="G9" s="20">
        <v>7890</v>
      </c>
    </row>
    <row r="10" spans="1:7" ht="12.75">
      <c r="A10" s="13"/>
      <c r="B10" s="15"/>
      <c r="C10" s="15" t="s">
        <v>13</v>
      </c>
      <c r="D10" s="18" t="s">
        <v>14</v>
      </c>
      <c r="E10" s="19">
        <v>66474</v>
      </c>
      <c r="F10" s="19"/>
      <c r="G10" s="20">
        <v>66474</v>
      </c>
    </row>
    <row r="11" spans="1:7" ht="12.75">
      <c r="A11" s="13"/>
      <c r="B11" s="15"/>
      <c r="C11" s="15" t="s">
        <v>15</v>
      </c>
      <c r="D11" s="18" t="s">
        <v>16</v>
      </c>
      <c r="E11" s="19">
        <v>900</v>
      </c>
      <c r="F11" s="19"/>
      <c r="G11" s="20">
        <v>900</v>
      </c>
    </row>
    <row r="12" spans="1:7" ht="12.75">
      <c r="A12" s="13"/>
      <c r="B12" s="15"/>
      <c r="C12" s="15" t="s">
        <v>17</v>
      </c>
      <c r="D12" s="18" t="s">
        <v>18</v>
      </c>
      <c r="E12" s="19">
        <v>21174</v>
      </c>
      <c r="F12" s="19"/>
      <c r="G12" s="20">
        <v>21174</v>
      </c>
    </row>
    <row r="13" spans="1:7" ht="12.75">
      <c r="A13" s="13"/>
      <c r="B13" s="15"/>
      <c r="C13" s="15" t="s">
        <v>19</v>
      </c>
      <c r="D13" s="18" t="s">
        <v>20</v>
      </c>
      <c r="E13" s="19">
        <v>700</v>
      </c>
      <c r="F13" s="19"/>
      <c r="G13" s="20">
        <v>700</v>
      </c>
    </row>
    <row r="14" spans="1:7" ht="12.75" hidden="1">
      <c r="A14" s="21">
        <v>36617</v>
      </c>
      <c r="B14" s="15"/>
      <c r="C14" s="15"/>
      <c r="D14" s="18"/>
      <c r="E14" s="19"/>
      <c r="F14" s="19"/>
      <c r="G14" s="20"/>
    </row>
    <row r="15" spans="1:7" ht="12.75" hidden="1">
      <c r="A15" s="13"/>
      <c r="B15" s="15"/>
      <c r="C15" s="15"/>
      <c r="D15" s="18"/>
      <c r="E15" s="19"/>
      <c r="F15" s="19"/>
      <c r="G15" s="20"/>
    </row>
    <row r="16" spans="1:7" ht="12.75" hidden="1">
      <c r="A16" s="13"/>
      <c r="B16" s="15"/>
      <c r="C16" s="15"/>
      <c r="D16" s="18"/>
      <c r="E16" s="19"/>
      <c r="F16" s="19"/>
      <c r="G16" s="20"/>
    </row>
    <row r="17" spans="1:7" ht="12.75" hidden="1">
      <c r="A17" s="13"/>
      <c r="B17" s="15"/>
      <c r="C17" s="15"/>
      <c r="D17" s="18"/>
      <c r="E17" s="19"/>
      <c r="F17" s="19"/>
      <c r="G17" s="20"/>
    </row>
    <row r="18" spans="1:7" ht="12.75" hidden="1">
      <c r="A18" s="13"/>
      <c r="B18" s="15"/>
      <c r="C18" s="15"/>
      <c r="D18" s="18"/>
      <c r="E18" s="19"/>
      <c r="F18" s="19"/>
      <c r="G18" s="20"/>
    </row>
    <row r="19" spans="1:7" ht="12.75" hidden="1">
      <c r="A19" s="13"/>
      <c r="B19" s="15"/>
      <c r="C19" s="15"/>
      <c r="D19" s="18"/>
      <c r="E19" s="19"/>
      <c r="F19" s="19"/>
      <c r="G19" s="20"/>
    </row>
    <row r="20" spans="1:7" ht="12.75">
      <c r="A20" s="13" t="s">
        <v>21</v>
      </c>
      <c r="B20" s="15"/>
      <c r="C20" s="15"/>
      <c r="D20" s="16" t="s">
        <v>22</v>
      </c>
      <c r="E20" s="19"/>
      <c r="F20" s="19"/>
      <c r="G20" s="22"/>
    </row>
    <row r="21" spans="1:7" ht="12.75">
      <c r="A21" s="21"/>
      <c r="B21" s="15" t="s">
        <v>23</v>
      </c>
      <c r="C21" s="15"/>
      <c r="D21" s="16" t="s">
        <v>24</v>
      </c>
      <c r="E21" s="17"/>
      <c r="F21" s="17">
        <v>11168</v>
      </c>
      <c r="G21" s="23">
        <v>11168</v>
      </c>
    </row>
    <row r="22" spans="1:7" ht="12.75">
      <c r="A22" s="13"/>
      <c r="B22" s="15" t="s">
        <v>25</v>
      </c>
      <c r="C22" s="15"/>
      <c r="D22" s="18" t="s">
        <v>26</v>
      </c>
      <c r="E22" s="19"/>
      <c r="F22" s="19"/>
      <c r="G22" s="22"/>
    </row>
    <row r="23" spans="1:7" ht="13.5" thickBot="1">
      <c r="A23" s="13"/>
      <c r="B23" s="15"/>
      <c r="C23" s="15" t="s">
        <v>27</v>
      </c>
      <c r="D23" s="16" t="s">
        <v>28</v>
      </c>
      <c r="E23" s="19"/>
      <c r="F23" s="19"/>
      <c r="G23" s="22"/>
    </row>
    <row r="24" spans="1:7" ht="13.5" hidden="1" thickBot="1">
      <c r="A24" s="13"/>
      <c r="B24" s="15"/>
      <c r="C24" s="15"/>
      <c r="D24" s="16"/>
      <c r="E24" s="19"/>
      <c r="F24" s="24"/>
      <c r="G24" s="22"/>
    </row>
    <row r="25" spans="1:7" ht="13.5" thickBot="1">
      <c r="A25" s="25"/>
      <c r="B25" s="26"/>
      <c r="C25" s="27"/>
      <c r="D25" s="28" t="s">
        <v>29</v>
      </c>
      <c r="E25" s="29">
        <v>97138</v>
      </c>
      <c r="F25" s="29">
        <v>539584</v>
      </c>
      <c r="G25" s="30">
        <v>636722</v>
      </c>
    </row>
    <row r="26" spans="1:7" ht="13.5" thickBot="1">
      <c r="A26" s="25"/>
      <c r="B26" s="26"/>
      <c r="C26" s="27"/>
      <c r="D26" s="31" t="s">
        <v>30</v>
      </c>
      <c r="E26" s="32">
        <v>1500</v>
      </c>
      <c r="F26" s="32"/>
      <c r="G26" s="33">
        <v>1500</v>
      </c>
    </row>
    <row r="27" spans="1:6" ht="13.5" thickBot="1">
      <c r="A27" s="34"/>
      <c r="B27" s="34"/>
      <c r="C27" s="34"/>
      <c r="D27" s="34"/>
      <c r="F27" s="35"/>
    </row>
    <row r="28" spans="1:7" ht="39.75" thickBot="1">
      <c r="A28" s="60" t="s">
        <v>2</v>
      </c>
      <c r="B28" s="61" t="s">
        <v>2</v>
      </c>
      <c r="C28" s="62" t="s">
        <v>2</v>
      </c>
      <c r="D28" s="63" t="s">
        <v>31</v>
      </c>
      <c r="E28" s="77" t="s">
        <v>4</v>
      </c>
      <c r="F28" s="102" t="s">
        <v>5</v>
      </c>
      <c r="G28" s="87" t="s">
        <v>6</v>
      </c>
    </row>
    <row r="29" spans="1:7" ht="12.75">
      <c r="A29" s="64">
        <v>1100</v>
      </c>
      <c r="B29" s="36"/>
      <c r="C29" s="36"/>
      <c r="D29" s="10" t="s">
        <v>32</v>
      </c>
      <c r="E29" s="78"/>
      <c r="F29" s="103">
        <v>252308</v>
      </c>
      <c r="G29" s="88">
        <v>252308</v>
      </c>
    </row>
    <row r="30" spans="1:7" ht="24" customHeight="1">
      <c r="A30" s="65">
        <v>1200</v>
      </c>
      <c r="B30" s="37"/>
      <c r="C30" s="37"/>
      <c r="D30" s="38" t="s">
        <v>33</v>
      </c>
      <c r="E30" s="79"/>
      <c r="F30" s="103">
        <v>74380</v>
      </c>
      <c r="G30" s="89">
        <v>74380</v>
      </c>
    </row>
    <row r="31" spans="1:7" ht="12.75">
      <c r="A31" s="66"/>
      <c r="B31" s="15">
        <v>1210</v>
      </c>
      <c r="C31" s="15"/>
      <c r="D31" s="18" t="s">
        <v>34</v>
      </c>
      <c r="E31" s="80"/>
      <c r="F31" s="104">
        <v>54015</v>
      </c>
      <c r="G31" s="90">
        <v>54015</v>
      </c>
    </row>
    <row r="32" spans="1:7" ht="12.75">
      <c r="A32" s="66"/>
      <c r="B32" s="15">
        <v>1220</v>
      </c>
      <c r="C32" s="18"/>
      <c r="D32" s="18" t="s">
        <v>35</v>
      </c>
      <c r="E32" s="80"/>
      <c r="F32" s="104">
        <v>20365</v>
      </c>
      <c r="G32" s="90">
        <v>20365</v>
      </c>
    </row>
    <row r="33" spans="1:7" ht="12.75">
      <c r="A33" s="65">
        <v>2000</v>
      </c>
      <c r="B33" s="37"/>
      <c r="C33" s="16"/>
      <c r="D33" s="16" t="s">
        <v>36</v>
      </c>
      <c r="E33" s="79">
        <v>92338</v>
      </c>
      <c r="F33" s="103">
        <v>207446</v>
      </c>
      <c r="G33" s="89">
        <v>299784</v>
      </c>
    </row>
    <row r="34" spans="1:7" ht="12.75">
      <c r="A34" s="65">
        <v>2200</v>
      </c>
      <c r="B34" s="37"/>
      <c r="C34" s="41"/>
      <c r="D34" s="16" t="s">
        <v>37</v>
      </c>
      <c r="E34" s="53">
        <v>60808</v>
      </c>
      <c r="F34" s="103">
        <v>171991</v>
      </c>
      <c r="G34" s="89">
        <v>232799</v>
      </c>
    </row>
    <row r="35" spans="1:7" ht="12.75">
      <c r="A35" s="66"/>
      <c r="B35" s="15">
        <v>2210</v>
      </c>
      <c r="C35" s="39"/>
      <c r="D35" s="42" t="s">
        <v>38</v>
      </c>
      <c r="E35" s="55">
        <v>5100</v>
      </c>
      <c r="F35" s="104">
        <v>960</v>
      </c>
      <c r="G35" s="90">
        <v>6060</v>
      </c>
    </row>
    <row r="36" spans="1:7" ht="12.75">
      <c r="A36" s="67"/>
      <c r="B36" s="43">
        <v>2220</v>
      </c>
      <c r="C36" s="58"/>
      <c r="D36" s="44" t="s">
        <v>39</v>
      </c>
      <c r="E36" s="56">
        <v>40121</v>
      </c>
      <c r="F36" s="105">
        <v>9849</v>
      </c>
      <c r="G36" s="91">
        <v>49970</v>
      </c>
    </row>
    <row r="37" spans="1:7" ht="12.75">
      <c r="A37" s="68"/>
      <c r="B37" s="59">
        <v>2230</v>
      </c>
      <c r="C37" s="59"/>
      <c r="D37" s="59" t="s">
        <v>40</v>
      </c>
      <c r="E37" s="81"/>
      <c r="F37" s="106"/>
      <c r="G37" s="92"/>
    </row>
    <row r="38" spans="1:7" ht="12.75">
      <c r="A38" s="68"/>
      <c r="B38" s="59"/>
      <c r="C38" s="59"/>
      <c r="D38" s="59" t="s">
        <v>41</v>
      </c>
      <c r="E38" s="81">
        <v>8800</v>
      </c>
      <c r="F38" s="106">
        <v>33060</v>
      </c>
      <c r="G38" s="92">
        <v>41860</v>
      </c>
    </row>
    <row r="39" spans="1:7" ht="12.75">
      <c r="A39" s="66"/>
      <c r="B39" s="15">
        <v>2240</v>
      </c>
      <c r="C39" s="18"/>
      <c r="D39" s="18" t="s">
        <v>42</v>
      </c>
      <c r="E39" s="55">
        <v>5157</v>
      </c>
      <c r="F39" s="104">
        <v>121622</v>
      </c>
      <c r="G39" s="90">
        <v>126779</v>
      </c>
    </row>
    <row r="40" spans="1:7" ht="12.75">
      <c r="A40" s="66"/>
      <c r="B40" s="15">
        <v>2250</v>
      </c>
      <c r="C40" s="15"/>
      <c r="D40" s="18" t="s">
        <v>43</v>
      </c>
      <c r="E40" s="55"/>
      <c r="F40" s="104"/>
      <c r="G40" s="90"/>
    </row>
    <row r="41" spans="1:7" ht="12.75">
      <c r="A41" s="66"/>
      <c r="B41" s="15">
        <v>2260</v>
      </c>
      <c r="C41" s="15"/>
      <c r="D41" s="18" t="s">
        <v>44</v>
      </c>
      <c r="E41" s="55">
        <v>80</v>
      </c>
      <c r="F41" s="104">
        <v>950</v>
      </c>
      <c r="G41" s="90">
        <v>1030</v>
      </c>
    </row>
    <row r="42" spans="1:7" ht="12.75">
      <c r="A42" s="66"/>
      <c r="B42" s="15">
        <v>2270</v>
      </c>
      <c r="C42" s="18"/>
      <c r="D42" s="18" t="s">
        <v>45</v>
      </c>
      <c r="E42" s="55">
        <v>1550</v>
      </c>
      <c r="F42" s="104">
        <v>5550</v>
      </c>
      <c r="G42" s="90">
        <v>7100</v>
      </c>
    </row>
    <row r="43" spans="1:7" ht="12.75" hidden="1">
      <c r="A43" s="66"/>
      <c r="B43" s="15"/>
      <c r="C43" s="18">
        <v>2275</v>
      </c>
      <c r="D43" s="18" t="s">
        <v>46</v>
      </c>
      <c r="E43" s="55"/>
      <c r="F43" s="104"/>
      <c r="G43" s="90"/>
    </row>
    <row r="44" spans="1:7" ht="12.75">
      <c r="A44" s="65">
        <v>2300</v>
      </c>
      <c r="B44" s="37"/>
      <c r="C44" s="37"/>
      <c r="D44" s="45" t="s">
        <v>47</v>
      </c>
      <c r="E44" s="79">
        <f>SUM(E45+E46+E47+E55)</f>
        <v>24100</v>
      </c>
      <c r="F44" s="103">
        <v>35355</v>
      </c>
      <c r="G44" s="89">
        <f>SUM(G45+G46+G47+G55)</f>
        <v>59455</v>
      </c>
    </row>
    <row r="45" spans="1:7" ht="12.75">
      <c r="A45" s="66"/>
      <c r="B45" s="15">
        <v>2310</v>
      </c>
      <c r="C45" s="18"/>
      <c r="D45" s="18" t="s">
        <v>48</v>
      </c>
      <c r="E45" s="80">
        <v>8530</v>
      </c>
      <c r="F45" s="104">
        <v>27095</v>
      </c>
      <c r="G45" s="90">
        <v>35625</v>
      </c>
    </row>
    <row r="46" spans="1:7" ht="12.75">
      <c r="A46" s="66"/>
      <c r="B46" s="15">
        <v>2320</v>
      </c>
      <c r="C46" s="18"/>
      <c r="D46" s="18" t="s">
        <v>49</v>
      </c>
      <c r="E46" s="80">
        <v>170</v>
      </c>
      <c r="F46" s="104">
        <v>4600</v>
      </c>
      <c r="G46" s="90">
        <v>4770</v>
      </c>
    </row>
    <row r="47" spans="1:7" ht="12.75">
      <c r="A47" s="66"/>
      <c r="B47" s="15">
        <v>2350</v>
      </c>
      <c r="C47" s="18"/>
      <c r="D47" s="18" t="s">
        <v>50</v>
      </c>
      <c r="E47" s="80">
        <v>10400</v>
      </c>
      <c r="F47" s="104"/>
      <c r="G47" s="90">
        <v>10400</v>
      </c>
    </row>
    <row r="48" spans="1:7" ht="12.75" hidden="1">
      <c r="A48" s="66"/>
      <c r="B48" s="15">
        <v>2360</v>
      </c>
      <c r="C48" s="18"/>
      <c r="D48" s="18" t="s">
        <v>51</v>
      </c>
      <c r="E48" s="80"/>
      <c r="F48" s="104"/>
      <c r="G48" s="90">
        <f>SUM(G49:G52)</f>
        <v>0</v>
      </c>
    </row>
    <row r="49" spans="1:7" ht="12.75" hidden="1">
      <c r="A49" s="66"/>
      <c r="B49" s="15"/>
      <c r="C49" s="18">
        <v>2361</v>
      </c>
      <c r="D49" s="18" t="s">
        <v>52</v>
      </c>
      <c r="E49" s="80"/>
      <c r="F49" s="104"/>
      <c r="G49" s="90"/>
    </row>
    <row r="50" spans="1:7" ht="12.75" hidden="1">
      <c r="A50" s="66"/>
      <c r="B50" s="15"/>
      <c r="C50" s="18">
        <v>2362</v>
      </c>
      <c r="D50" s="18" t="s">
        <v>53</v>
      </c>
      <c r="E50" s="80"/>
      <c r="F50" s="104"/>
      <c r="G50" s="90"/>
    </row>
    <row r="51" spans="1:7" ht="12.75" hidden="1">
      <c r="A51" s="66"/>
      <c r="B51" s="15"/>
      <c r="C51" s="18">
        <v>2364</v>
      </c>
      <c r="D51" s="18" t="s">
        <v>54</v>
      </c>
      <c r="E51" s="80"/>
      <c r="F51" s="104"/>
      <c r="G51" s="90"/>
    </row>
    <row r="52" spans="1:7" ht="12.75" hidden="1">
      <c r="A52" s="66"/>
      <c r="B52" s="15">
        <v>2340</v>
      </c>
      <c r="C52" s="18"/>
      <c r="D52" s="18" t="s">
        <v>55</v>
      </c>
      <c r="E52" s="82"/>
      <c r="F52" s="107"/>
      <c r="G52" s="93"/>
    </row>
    <row r="53" spans="1:7" ht="12.75" hidden="1">
      <c r="A53" s="66"/>
      <c r="B53" s="15">
        <v>2350</v>
      </c>
      <c r="C53" s="18"/>
      <c r="D53" s="18" t="s">
        <v>50</v>
      </c>
      <c r="E53" s="80">
        <v>8800</v>
      </c>
      <c r="F53" s="104"/>
      <c r="G53" s="90">
        <v>8800</v>
      </c>
    </row>
    <row r="54" spans="1:7" ht="12.75">
      <c r="A54" s="66"/>
      <c r="B54" s="15">
        <v>2370</v>
      </c>
      <c r="C54" s="15"/>
      <c r="D54" s="18" t="s">
        <v>56</v>
      </c>
      <c r="E54" s="80"/>
      <c r="F54" s="104"/>
      <c r="G54" s="90"/>
    </row>
    <row r="55" spans="1:7" ht="12.75">
      <c r="A55" s="66"/>
      <c r="B55" s="15">
        <v>2390</v>
      </c>
      <c r="C55" s="15"/>
      <c r="D55" s="18" t="s">
        <v>57</v>
      </c>
      <c r="E55" s="82">
        <v>5000</v>
      </c>
      <c r="F55" s="107">
        <v>3660</v>
      </c>
      <c r="G55" s="93">
        <v>8660</v>
      </c>
    </row>
    <row r="56" spans="1:7" ht="12.75">
      <c r="A56" s="65">
        <v>2400</v>
      </c>
      <c r="B56" s="15"/>
      <c r="C56" s="15"/>
      <c r="D56" s="16" t="s">
        <v>58</v>
      </c>
      <c r="E56" s="79">
        <v>600</v>
      </c>
      <c r="F56" s="103">
        <v>100</v>
      </c>
      <c r="G56" s="89">
        <v>700</v>
      </c>
    </row>
    <row r="57" spans="1:7" ht="12.75" hidden="1">
      <c r="A57" s="69"/>
      <c r="B57" s="9">
        <v>2420</v>
      </c>
      <c r="C57" s="46"/>
      <c r="D57" s="47" t="s">
        <v>60</v>
      </c>
      <c r="E57" s="83"/>
      <c r="F57" s="108"/>
      <c r="G57" s="94"/>
    </row>
    <row r="58" spans="1:7" ht="12.75" hidden="1">
      <c r="A58" s="66"/>
      <c r="B58" s="15">
        <v>2490</v>
      </c>
      <c r="C58" s="18"/>
      <c r="D58" s="40" t="s">
        <v>59</v>
      </c>
      <c r="E58" s="84"/>
      <c r="F58" s="108"/>
      <c r="G58" s="95"/>
    </row>
    <row r="59" spans="1:7" ht="12.75">
      <c r="A59" s="65">
        <v>2500</v>
      </c>
      <c r="B59" s="37"/>
      <c r="C59" s="16"/>
      <c r="D59" s="16" t="s">
        <v>61</v>
      </c>
      <c r="E59" s="79">
        <v>6830</v>
      </c>
      <c r="F59" s="103"/>
      <c r="G59" s="89">
        <v>6830</v>
      </c>
    </row>
    <row r="60" spans="1:7" ht="12.75" hidden="1">
      <c r="A60" s="66"/>
      <c r="B60" s="15"/>
      <c r="C60" s="18">
        <v>2515</v>
      </c>
      <c r="D60" s="18" t="s">
        <v>62</v>
      </c>
      <c r="E60" s="54"/>
      <c r="F60" s="109"/>
      <c r="G60" s="93"/>
    </row>
    <row r="61" spans="1:7" ht="12.75" hidden="1">
      <c r="A61" s="66"/>
      <c r="B61" s="15"/>
      <c r="C61" s="18">
        <v>2519</v>
      </c>
      <c r="D61" s="18" t="s">
        <v>63</v>
      </c>
      <c r="E61" s="54"/>
      <c r="F61" s="109"/>
      <c r="G61" s="93"/>
    </row>
    <row r="62" spans="1:7" ht="12.75" hidden="1">
      <c r="A62" s="70">
        <v>3200</v>
      </c>
      <c r="B62" s="48"/>
      <c r="C62" s="49"/>
      <c r="D62" s="49" t="s">
        <v>64</v>
      </c>
      <c r="E62" s="85"/>
      <c r="F62" s="110"/>
      <c r="G62" s="96">
        <f>SUM(G63:G67)</f>
        <v>0</v>
      </c>
    </row>
    <row r="63" spans="1:7" ht="12.75" hidden="1">
      <c r="A63" s="70"/>
      <c r="B63" s="48"/>
      <c r="C63" s="50">
        <v>3210</v>
      </c>
      <c r="D63" s="51" t="s">
        <v>65</v>
      </c>
      <c r="E63" s="86"/>
      <c r="F63" s="111"/>
      <c r="G63" s="97"/>
    </row>
    <row r="64" spans="1:7" ht="12.75" hidden="1">
      <c r="A64" s="71"/>
      <c r="B64" s="52"/>
      <c r="C64" s="50">
        <v>3230</v>
      </c>
      <c r="D64" s="50" t="s">
        <v>66</v>
      </c>
      <c r="E64" s="86"/>
      <c r="F64" s="111"/>
      <c r="G64" s="97"/>
    </row>
    <row r="65" spans="1:7" ht="12.75" hidden="1">
      <c r="A65" s="71"/>
      <c r="B65" s="52"/>
      <c r="C65" s="50">
        <v>3242</v>
      </c>
      <c r="D65" s="50" t="s">
        <v>67</v>
      </c>
      <c r="E65" s="86"/>
      <c r="F65" s="111"/>
      <c r="G65" s="97"/>
    </row>
    <row r="66" spans="1:7" ht="35.25" hidden="1">
      <c r="A66" s="71"/>
      <c r="B66" s="52"/>
      <c r="C66" s="50">
        <v>3245</v>
      </c>
      <c r="D66" s="51" t="s">
        <v>68</v>
      </c>
      <c r="E66" s="86"/>
      <c r="F66" s="111"/>
      <c r="G66" s="97"/>
    </row>
    <row r="67" spans="1:7" ht="12.75" hidden="1">
      <c r="A67" s="71"/>
      <c r="B67" s="52"/>
      <c r="C67" s="50">
        <v>3260</v>
      </c>
      <c r="D67" s="51" t="s">
        <v>69</v>
      </c>
      <c r="E67" s="86"/>
      <c r="F67" s="111"/>
      <c r="G67" s="97"/>
    </row>
    <row r="68" spans="1:7" ht="12.75" hidden="1">
      <c r="A68" s="65">
        <v>4100</v>
      </c>
      <c r="B68" s="37"/>
      <c r="C68" s="16"/>
      <c r="D68" s="16" t="s">
        <v>70</v>
      </c>
      <c r="E68" s="53"/>
      <c r="F68" s="112"/>
      <c r="G68" s="89">
        <f>G69</f>
        <v>0</v>
      </c>
    </row>
    <row r="69" spans="1:7" ht="12.75" hidden="1">
      <c r="A69" s="66"/>
      <c r="B69" s="15"/>
      <c r="C69" s="18">
        <v>4120</v>
      </c>
      <c r="D69" s="18" t="s">
        <v>71</v>
      </c>
      <c r="E69" s="54"/>
      <c r="F69" s="109"/>
      <c r="G69" s="93"/>
    </row>
    <row r="70" spans="1:7" ht="12.75" hidden="1">
      <c r="A70" s="65">
        <v>4200</v>
      </c>
      <c r="B70" s="37"/>
      <c r="C70" s="16"/>
      <c r="D70" s="16" t="s">
        <v>72</v>
      </c>
      <c r="E70" s="53"/>
      <c r="F70" s="112"/>
      <c r="G70" s="89">
        <f>G71</f>
        <v>0</v>
      </c>
    </row>
    <row r="71" spans="1:7" ht="12.75" hidden="1">
      <c r="A71" s="66"/>
      <c r="B71" s="15"/>
      <c r="C71" s="18">
        <v>4221</v>
      </c>
      <c r="D71" s="18" t="s">
        <v>73</v>
      </c>
      <c r="E71" s="54"/>
      <c r="F71" s="109"/>
      <c r="G71" s="93"/>
    </row>
    <row r="72" spans="1:7" ht="12.75" hidden="1">
      <c r="A72" s="65">
        <v>4300</v>
      </c>
      <c r="B72" s="15"/>
      <c r="C72" s="18"/>
      <c r="D72" s="16" t="s">
        <v>74</v>
      </c>
      <c r="E72" s="53"/>
      <c r="F72" s="112"/>
      <c r="G72" s="89">
        <f>G73</f>
        <v>0</v>
      </c>
    </row>
    <row r="73" spans="1:7" ht="12.75" hidden="1">
      <c r="A73" s="66"/>
      <c r="B73" s="15"/>
      <c r="C73" s="18">
        <v>4320</v>
      </c>
      <c r="D73" s="18" t="s">
        <v>75</v>
      </c>
      <c r="E73" s="54"/>
      <c r="F73" s="109"/>
      <c r="G73" s="93"/>
    </row>
    <row r="74" spans="1:7" ht="12.75">
      <c r="A74" s="65">
        <v>5000</v>
      </c>
      <c r="B74" s="15"/>
      <c r="C74" s="18"/>
      <c r="D74" s="16" t="s">
        <v>76</v>
      </c>
      <c r="E74" s="79">
        <f>SUM(E75+E79)</f>
        <v>6300</v>
      </c>
      <c r="F74" s="103">
        <f>SUM(F75+F79)</f>
        <v>5450</v>
      </c>
      <c r="G74" s="89">
        <f>SUM(G75+G79)</f>
        <v>11750</v>
      </c>
    </row>
    <row r="75" spans="1:7" ht="12.75">
      <c r="A75" s="65">
        <v>5100</v>
      </c>
      <c r="B75" s="37"/>
      <c r="C75" s="16"/>
      <c r="D75" s="16" t="s">
        <v>77</v>
      </c>
      <c r="E75" s="79">
        <v>2800</v>
      </c>
      <c r="F75" s="103">
        <v>2350</v>
      </c>
      <c r="G75" s="89">
        <v>5150</v>
      </c>
    </row>
    <row r="76" spans="1:7" ht="12.75">
      <c r="A76" s="66"/>
      <c r="B76" s="15">
        <v>5120</v>
      </c>
      <c r="C76" s="18"/>
      <c r="D76" s="18" t="s">
        <v>78</v>
      </c>
      <c r="E76" s="80">
        <v>2800</v>
      </c>
      <c r="F76" s="107">
        <v>2350</v>
      </c>
      <c r="G76" s="90">
        <v>5150</v>
      </c>
    </row>
    <row r="77" spans="1:7" ht="12.75">
      <c r="A77" s="66"/>
      <c r="B77" s="15"/>
      <c r="C77" s="15">
        <v>5121</v>
      </c>
      <c r="D77" s="18" t="s">
        <v>79</v>
      </c>
      <c r="E77" s="80">
        <v>1500</v>
      </c>
      <c r="F77" s="107">
        <v>2350</v>
      </c>
      <c r="G77" s="90">
        <v>3850</v>
      </c>
    </row>
    <row r="78" spans="1:7" ht="12.75">
      <c r="A78" s="66"/>
      <c r="B78" s="15"/>
      <c r="C78" s="15">
        <v>5129</v>
      </c>
      <c r="D78" s="18" t="s">
        <v>80</v>
      </c>
      <c r="E78" s="80">
        <v>1300</v>
      </c>
      <c r="F78" s="107"/>
      <c r="G78" s="90">
        <v>1300</v>
      </c>
    </row>
    <row r="79" spans="1:7" ht="12.75">
      <c r="A79" s="65">
        <v>5200</v>
      </c>
      <c r="B79" s="37"/>
      <c r="C79" s="37"/>
      <c r="D79" s="16" t="s">
        <v>81</v>
      </c>
      <c r="E79" s="79">
        <f>SUM(+E80)</f>
        <v>3500</v>
      </c>
      <c r="F79" s="103">
        <v>3100</v>
      </c>
      <c r="G79" s="89">
        <v>6600</v>
      </c>
    </row>
    <row r="80" spans="1:7" ht="12.75">
      <c r="A80" s="66"/>
      <c r="B80" s="15">
        <v>5230</v>
      </c>
      <c r="C80" s="15"/>
      <c r="D80" s="18" t="s">
        <v>82</v>
      </c>
      <c r="E80" s="80">
        <v>3500</v>
      </c>
      <c r="F80" s="107">
        <v>3100</v>
      </c>
      <c r="G80" s="90">
        <v>6600</v>
      </c>
    </row>
    <row r="81" spans="1:7" ht="12.75">
      <c r="A81" s="66"/>
      <c r="B81" s="15"/>
      <c r="C81" s="15">
        <v>5238</v>
      </c>
      <c r="D81" s="18" t="s">
        <v>83</v>
      </c>
      <c r="E81" s="80">
        <v>500</v>
      </c>
      <c r="F81" s="107">
        <v>150</v>
      </c>
      <c r="G81" s="90">
        <v>650</v>
      </c>
    </row>
    <row r="82" spans="1:7" ht="13.5" thickBot="1">
      <c r="A82" s="66"/>
      <c r="B82" s="15"/>
      <c r="C82" s="15">
        <v>5239</v>
      </c>
      <c r="D82" s="18" t="s">
        <v>84</v>
      </c>
      <c r="E82" s="80">
        <v>3000</v>
      </c>
      <c r="F82" s="107">
        <v>2950</v>
      </c>
      <c r="G82" s="90">
        <v>5950</v>
      </c>
    </row>
    <row r="83" spans="1:7" ht="13.5" hidden="1" thickBot="1">
      <c r="A83" s="65">
        <v>6200</v>
      </c>
      <c r="B83" s="37"/>
      <c r="C83" s="37"/>
      <c r="D83" s="16" t="s">
        <v>85</v>
      </c>
      <c r="E83" s="53"/>
      <c r="F83" s="112"/>
      <c r="G83" s="98">
        <f>G84</f>
        <v>0</v>
      </c>
    </row>
    <row r="84" spans="1:7" ht="13.5" hidden="1" thickBot="1">
      <c r="A84" s="66"/>
      <c r="B84" s="15">
        <v>6250</v>
      </c>
      <c r="C84" s="15"/>
      <c r="D84" s="40" t="s">
        <v>86</v>
      </c>
      <c r="E84" s="54"/>
      <c r="F84" s="109"/>
      <c r="G84" s="99">
        <f>SUM(G85:G90)</f>
        <v>0</v>
      </c>
    </row>
    <row r="85" spans="1:7" ht="13.5" hidden="1" thickBot="1">
      <c r="A85" s="65"/>
      <c r="B85" s="15"/>
      <c r="C85" s="15">
        <v>6251</v>
      </c>
      <c r="D85" s="18" t="s">
        <v>87</v>
      </c>
      <c r="E85" s="53"/>
      <c r="F85" s="112"/>
      <c r="G85" s="98"/>
    </row>
    <row r="86" spans="1:7" ht="13.5" hidden="1" thickBot="1">
      <c r="A86" s="65"/>
      <c r="B86" s="15"/>
      <c r="C86" s="15">
        <v>6252</v>
      </c>
      <c r="D86" s="18" t="s">
        <v>88</v>
      </c>
      <c r="E86" s="53"/>
      <c r="F86" s="112"/>
      <c r="G86" s="98"/>
    </row>
    <row r="87" spans="1:7" ht="13.5" hidden="1" thickBot="1">
      <c r="A87" s="66"/>
      <c r="B87" s="15"/>
      <c r="C87" s="15">
        <v>6253</v>
      </c>
      <c r="D87" s="18" t="s">
        <v>89</v>
      </c>
      <c r="E87" s="55"/>
      <c r="F87" s="108"/>
      <c r="G87" s="95"/>
    </row>
    <row r="88" spans="1:7" ht="13.5" hidden="1" thickBot="1">
      <c r="A88" s="66"/>
      <c r="B88" s="15"/>
      <c r="C88" s="15">
        <v>6259</v>
      </c>
      <c r="D88" s="18" t="s">
        <v>90</v>
      </c>
      <c r="E88" s="55"/>
      <c r="F88" s="108"/>
      <c r="G88" s="95"/>
    </row>
    <row r="89" spans="1:7" ht="13.5" hidden="1" thickBot="1">
      <c r="A89" s="66"/>
      <c r="B89" s="15"/>
      <c r="C89" s="15">
        <v>6260</v>
      </c>
      <c r="D89" s="18" t="s">
        <v>91</v>
      </c>
      <c r="E89" s="55"/>
      <c r="F89" s="108"/>
      <c r="G89" s="95"/>
    </row>
    <row r="90" spans="1:7" ht="13.5" hidden="1" thickBot="1">
      <c r="A90" s="66"/>
      <c r="B90" s="15"/>
      <c r="C90" s="15">
        <v>6290</v>
      </c>
      <c r="D90" s="18" t="s">
        <v>92</v>
      </c>
      <c r="E90" s="55"/>
      <c r="F90" s="108"/>
      <c r="G90" s="95"/>
    </row>
    <row r="91" spans="1:7" ht="13.5" hidden="1" thickBot="1">
      <c r="A91" s="65">
        <v>7200</v>
      </c>
      <c r="B91" s="37"/>
      <c r="C91" s="37"/>
      <c r="D91" s="16" t="s">
        <v>93</v>
      </c>
      <c r="E91" s="53"/>
      <c r="F91" s="112"/>
      <c r="G91" s="98">
        <f>G92</f>
        <v>0</v>
      </c>
    </row>
    <row r="92" spans="1:7" ht="13.5" hidden="1" thickBot="1">
      <c r="A92" s="66"/>
      <c r="B92" s="15">
        <v>7210</v>
      </c>
      <c r="C92" s="15"/>
      <c r="D92" s="40" t="s">
        <v>94</v>
      </c>
      <c r="E92" s="55"/>
      <c r="F92" s="108"/>
      <c r="G92" s="95">
        <f>SUM(G93:G94)</f>
        <v>0</v>
      </c>
    </row>
    <row r="93" spans="1:7" ht="13.5" hidden="1" thickBot="1">
      <c r="A93" s="66"/>
      <c r="B93" s="15"/>
      <c r="C93" s="15">
        <v>7211</v>
      </c>
      <c r="D93" s="18" t="s">
        <v>95</v>
      </c>
      <c r="E93" s="55"/>
      <c r="F93" s="108"/>
      <c r="G93" s="95"/>
    </row>
    <row r="94" spans="1:7" ht="13.5" hidden="1" thickBot="1">
      <c r="A94" s="67"/>
      <c r="B94" s="43"/>
      <c r="C94" s="43">
        <v>7213</v>
      </c>
      <c r="D94" s="44" t="s">
        <v>96</v>
      </c>
      <c r="E94" s="56"/>
      <c r="F94" s="113"/>
      <c r="G94" s="100"/>
    </row>
    <row r="95" spans="1:7" ht="13.5" thickBot="1">
      <c r="A95" s="72"/>
      <c r="B95" s="73"/>
      <c r="C95" s="74"/>
      <c r="D95" s="75" t="s">
        <v>97</v>
      </c>
      <c r="E95" s="76">
        <v>98638</v>
      </c>
      <c r="F95" s="114">
        <v>539584</v>
      </c>
      <c r="G95" s="101">
        <f>SUM(G29+G30+G34+G44+G56+G59+G75+G79)</f>
        <v>638222</v>
      </c>
    </row>
    <row r="96" spans="1:6" ht="12.75">
      <c r="A96" s="35"/>
      <c r="B96" s="35"/>
      <c r="C96" s="35"/>
      <c r="D96" s="57"/>
      <c r="E96" s="35"/>
      <c r="F96" s="35"/>
    </row>
    <row r="97" spans="2:4" ht="12.75">
      <c r="B97" t="s">
        <v>98</v>
      </c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</sheetData>
  <mergeCells count="2">
    <mergeCell ref="A1:G1"/>
    <mergeCell ref="B3:F3"/>
  </mergeCells>
  <printOptions/>
  <pageMargins left="0.39375" right="0.19652777777777777" top="0.5118055555555556" bottom="0.5118055555555556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BTrumekalne</cp:lastModifiedBy>
  <cp:lastPrinted>2007-02-07T11:16:26Z</cp:lastPrinted>
  <dcterms:created xsi:type="dcterms:W3CDTF">2006-12-18T20:08:33Z</dcterms:created>
  <dcterms:modified xsi:type="dcterms:W3CDTF">2008-10-16T13:34:40Z</dcterms:modified>
  <cp:category/>
  <cp:version/>
  <cp:contentType/>
  <cp:contentStatus/>
  <cp:revision>29</cp:revision>
</cp:coreProperties>
</file>