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306" activeTab="0"/>
  </bookViews>
  <sheets>
    <sheet name="Aizņ_atmaksa" sheetId="1" r:id="rId1"/>
  </sheets>
  <definedNames>
    <definedName name="Excel_BuiltIn_Print_Titles_1">'Aizņ_atmaksa'!$5:$8</definedName>
    <definedName name="_xlnm.Print_Area" localSheetId="0">'Aizņ_atmaksa'!$B:$J</definedName>
    <definedName name="_xlnm.Print_Titles" localSheetId="0">'Aizņ_atmaksa'!$5:$8</definedName>
  </definedNames>
  <calcPr fullCalcOnLoad="1"/>
</workbook>
</file>

<file path=xl/sharedStrings.xml><?xml version="1.0" encoding="utf-8"?>
<sst xmlns="http://schemas.openxmlformats.org/spreadsheetml/2006/main" count="953" uniqueCount="484">
  <si>
    <t>x</t>
  </si>
  <si>
    <t>Aizdevējs</t>
  </si>
  <si>
    <t>Mērķis</t>
  </si>
  <si>
    <t>Parakstīšanas datums</t>
  </si>
  <si>
    <t>Atmaksas termiņš</t>
  </si>
  <si>
    <t>% likme</t>
  </si>
  <si>
    <t>Valūtas apzīmē- jums</t>
  </si>
  <si>
    <t>Aizņēmuma līguma
summa</t>
  </si>
  <si>
    <t>Valsts kase</t>
  </si>
  <si>
    <t>Mazozolu pag.finanšu stabilizāc.aizdevums</t>
  </si>
  <si>
    <t>15.12.2003</t>
  </si>
  <si>
    <t>20.12.2022</t>
  </si>
  <si>
    <t>mainīga</t>
  </si>
  <si>
    <t>EUR</t>
  </si>
  <si>
    <t>Valsts kase/Eiropas investīciju banka</t>
  </si>
  <si>
    <t>Ogres pašvaldības Izglītības iestāžu renovācija</t>
  </si>
  <si>
    <t>02.07.2003</t>
  </si>
  <si>
    <t>05.03.2021</t>
  </si>
  <si>
    <t>Taurupes vidusskolas ēkas energoefektivitātespaaugstināšana un rekonstrukcija(tehniskais būvprojekts)</t>
  </si>
  <si>
    <t>04.06.2007</t>
  </si>
  <si>
    <t>20.03.2027</t>
  </si>
  <si>
    <t>Aizdevuma līgums Nr.A2/1/12/531, trančes Nr.P-370/2012</t>
  </si>
  <si>
    <t>26.09.2012</t>
  </si>
  <si>
    <t>20.09.2032</t>
  </si>
  <si>
    <t>Suntažu pagasta siltumapgādes sistēmas rekonstrukcija</t>
  </si>
  <si>
    <t>Aizdevuma līgums Nr.A2/1/14/689, trančes Nr.P-450/2014</t>
  </si>
  <si>
    <t>17.09.2014</t>
  </si>
  <si>
    <t>20.09.2034</t>
  </si>
  <si>
    <t>Projekta ''Udenssaimniecības attīstība Ogres novada Taurupes pagasta Taurupes ciemā''</t>
  </si>
  <si>
    <t>21.06.2012</t>
  </si>
  <si>
    <t>20.06.2032</t>
  </si>
  <si>
    <t>ERAF projekts "Ūdenssaimniecības attīstība Ogres novada Lauberes pagasta Lauberes ciemā"</t>
  </si>
  <si>
    <t xml:space="preserve">ELFLATaurupes energoefektivitātes sistēmas būvniecība  </t>
  </si>
  <si>
    <t>11.05.2009</t>
  </si>
  <si>
    <t>20.04.2029</t>
  </si>
  <si>
    <t>20.01.2027</t>
  </si>
  <si>
    <t>Madlienas vidusskolas sporta laukuma vienkāršotā rekonstrukcija</t>
  </si>
  <si>
    <t>09.06.2009</t>
  </si>
  <si>
    <t>20.12.2021</t>
  </si>
  <si>
    <t>Madlienas pagasta centrālās siltumapgādes sistēmas rekonstrukcijai</t>
  </si>
  <si>
    <t>01.02.2010</t>
  </si>
  <si>
    <t>20.03.2021</t>
  </si>
  <si>
    <t>20.03.2028</t>
  </si>
  <si>
    <t>"Ūdenssaimniecības attīstība Ogres novada Meņģeles pagasta Meņģeles ciemā"</t>
  </si>
  <si>
    <t>20.06.2013</t>
  </si>
  <si>
    <t>20.06.2033</t>
  </si>
  <si>
    <t>Ķeipenes pagasta Centrālās katlu mājas apkures trases ierīkošana tr.Nr.PE-144/2010</t>
  </si>
  <si>
    <t>28.05.2010</t>
  </si>
  <si>
    <t>ERAF projekta "Ogres novada Ķeipenes pagasta Ķeipenes ciema ūdenssaimniecības attīstība" īstenošanai</t>
  </si>
  <si>
    <t>11.08.2011</t>
  </si>
  <si>
    <t>20.03.2031</t>
  </si>
  <si>
    <t>20.06.2035</t>
  </si>
  <si>
    <t>KOPĀ:</t>
  </si>
  <si>
    <t>P-52/2016 Nr.A2/1/16/143 pašvaldības autonomo funkciju veikšanai nepieciešamā transporta (autobusa) iegādei</t>
  </si>
  <si>
    <t>20.05.2016</t>
  </si>
  <si>
    <t>26.07.2016</t>
  </si>
  <si>
    <t>Pašvaldības autonomo funkciju veikšanai nepiec. autobusa iegādei</t>
  </si>
  <si>
    <t>29.06.2016</t>
  </si>
  <si>
    <t>22.07.2016</t>
  </si>
  <si>
    <t>20.05.2023</t>
  </si>
  <si>
    <t>20.06.2023</t>
  </si>
  <si>
    <t>20.07.2036</t>
  </si>
  <si>
    <t>30.09.2016</t>
  </si>
  <si>
    <t>20.09.2021</t>
  </si>
  <si>
    <t>07.11.2016</t>
  </si>
  <si>
    <t>20.10.2021</t>
  </si>
  <si>
    <t>08.12.2016</t>
  </si>
  <si>
    <t>20.11.2036</t>
  </si>
  <si>
    <t>Valsts kase/ziemeļu inv.banka</t>
  </si>
  <si>
    <t>01.02.2017</t>
  </si>
  <si>
    <t>20.01.2037</t>
  </si>
  <si>
    <t>Prioritārā investīciju projekta "Amatnieku ielas rekonstrukcija" līdzfinansējuma nodrošināšanai"  P-85/2017</t>
  </si>
  <si>
    <t>28.03.2017</t>
  </si>
  <si>
    <t>20.03.2037</t>
  </si>
  <si>
    <t>02.05.2017</t>
  </si>
  <si>
    <t>20.04.2037</t>
  </si>
  <si>
    <t>02.08.2017</t>
  </si>
  <si>
    <t>19.05.2017</t>
  </si>
  <si>
    <t>20.05.2037</t>
  </si>
  <si>
    <t>25.05.2017</t>
  </si>
  <si>
    <t>27.06.2017</t>
  </si>
  <si>
    <t>20.06.2027</t>
  </si>
  <si>
    <t>20.06.2022</t>
  </si>
  <si>
    <t>20.07.2022</t>
  </si>
  <si>
    <t>07.09.2017</t>
  </si>
  <si>
    <t>20.08.2037</t>
  </si>
  <si>
    <t>03.10.2017</t>
  </si>
  <si>
    <t>27.10.2017</t>
  </si>
  <si>
    <t>20.10.2037</t>
  </si>
  <si>
    <t>30.11.2017</t>
  </si>
  <si>
    <t>20.11.2037</t>
  </si>
  <si>
    <t>Mālkalnes prospekta, Ogrē pārbūve P-180/2016</t>
  </si>
  <si>
    <t>Ogres 1.vidusskolas telpu pārbūves (t.sk. multifunkcionālās zāles un sanitāro mezglu) būvprojekta izstrāde P-289/2016</t>
  </si>
  <si>
    <t>Lauku ceļu projekta izstrādei  ( EUR 29861) P-336/2016</t>
  </si>
  <si>
    <t>Pašvaldības prioritārajam projektam - Kultūrvēsturiskā pieminekļa "Pie Zelta Liepas" rekonstrukcijai P-363/2016</t>
  </si>
  <si>
    <t xml:space="preserve"> Uzņēmējdarb.attīst.Kartonfabrikas rajonā, pārbūvējot uzņēmējiem svarīgu ielas posmu Ogrē P-142/2017</t>
  </si>
  <si>
    <t xml:space="preserve"> Siltumnīcefekta gāzu emis.samaz. Ogres 1. vidusskolā P-143/2017</t>
  </si>
  <si>
    <t xml:space="preserve"> Amatnieku ielas pārbūve P-160/2017</t>
  </si>
  <si>
    <t xml:space="preserve"> Grīvas prospekta gājēju ietves bruģēšana un seguma maiņa P-194/2017</t>
  </si>
  <si>
    <t xml:space="preserve"> Bērzu alejas seguma maiņa P-195/2017</t>
  </si>
  <si>
    <t xml:space="preserve"> LAD projekta „Grants ceļa posma pārbūve Ogres novadā” P-205/2017</t>
  </si>
  <si>
    <t xml:space="preserve"> Krasta ielas pārbūve P-261/2017</t>
  </si>
  <si>
    <t>Pašvaldības autonomo funkciju veikšanai nepieciešamā transporta iegādei P-310/2017</t>
  </si>
  <si>
    <t xml:space="preserve"> Taurupes brīvdabas estrādes pārbūvei P-409/2017</t>
  </si>
  <si>
    <t>Zilokalnu prospekta seguma maiņa un apgaismojuma rekonstrukcija P-507/2017</t>
  </si>
  <si>
    <t>Projekts " Siltumnīcefekta gāzu emisijas samaz. Ogres 1. vidusskolā"  P-543/2017</t>
  </si>
  <si>
    <t>Proj. “Ēkas Ogrē, Parka ielā 1 siltināšana un rekonstrukcija” P-608/2017</t>
  </si>
  <si>
    <t>Kultūras centra kāpņu ansambļa pārbūve P-659/2017</t>
  </si>
  <si>
    <t>ERAF projekta "Uzlabot vispārējās izglītības iestāžu mācību vidi Ogres novadā"   P-13/2017</t>
  </si>
  <si>
    <t>Ķeipenes dzelzceļa stacijas ēkas atjaunošana(LAD)  P-120/2018</t>
  </si>
  <si>
    <t>06.04.2018</t>
  </si>
  <si>
    <t xml:space="preserve"> Novērst plūdu un krasta erozijas risku apdraudējumu Ogres pilsētas teritorijā, veicot vecā aizsargdambja pārbūvi un jauna aizsargmola būvniecību pie Ogres ietekas Daugavā īstenošanai  P-121/2018</t>
  </si>
  <si>
    <t>20.03.2038</t>
  </si>
  <si>
    <t>Pašvaldības autonomo funkciju veikšanai nepieciešamo automašīnu iegādei                   P-153/2018</t>
  </si>
  <si>
    <t>27.04.2018</t>
  </si>
  <si>
    <t>20.04.2025</t>
  </si>
  <si>
    <t>Grants ceļu bez cietā seguma posmu pārbūve Ogres novadā " dokumentācijas izstrādei P-154/2018</t>
  </si>
  <si>
    <t>20.04.2023</t>
  </si>
  <si>
    <t>Teātra telpu izbūve Ogres kultūras centrā  P-294/2018</t>
  </si>
  <si>
    <t>26.06.2018</t>
  </si>
  <si>
    <t>20.06.2038</t>
  </si>
  <si>
    <t>02.07.2018</t>
  </si>
  <si>
    <t xml:space="preserve"> Daugavpils šosejas (A6) atjaunošana           P-453/2018</t>
  </si>
  <si>
    <t>06.08.2018</t>
  </si>
  <si>
    <t>20.07.2038</t>
  </si>
  <si>
    <t xml:space="preserve"> Jāņa Čakstes prospekta rekonstrukcija                P-467/2018</t>
  </si>
  <si>
    <t>13.08.2018</t>
  </si>
  <si>
    <t>20.08.2038</t>
  </si>
  <si>
    <t>Rūpnieku ielas pārbūve  P-738/2018</t>
  </si>
  <si>
    <t>19.12.2018</t>
  </si>
  <si>
    <t>20.12.2038</t>
  </si>
  <si>
    <t>20.03.2024</t>
  </si>
  <si>
    <t>04.07.2024</t>
  </si>
  <si>
    <t>ERAF projekts "Uzlabot vispārējās izglītības iestāžu mācību vidi Ogres novadā" īstenošanai  P-162/2016</t>
  </si>
  <si>
    <t>PP-3/2019 Pārjaunojuma līgums</t>
  </si>
  <si>
    <t>22.02.2019</t>
  </si>
  <si>
    <t>ERAF projekta Ēkas Upes prospektā 16, Ogrē  siltināšana un rekonstrukcija, pielāgojot Ogres novada Sociālā dienesta un tā struktūrvienību vajadzībām realizācijai  P-313/2018</t>
  </si>
  <si>
    <t>03.09.2019</t>
  </si>
  <si>
    <t>20.08.2039</t>
  </si>
  <si>
    <t>25.09.2019</t>
  </si>
  <si>
    <t>20.09.2039</t>
  </si>
  <si>
    <t>21.10.2019</t>
  </si>
  <si>
    <t>20.10.2039</t>
  </si>
  <si>
    <t>25.11.2019</t>
  </si>
  <si>
    <t>20.11.2029</t>
  </si>
  <si>
    <t>07.01.2019</t>
  </si>
  <si>
    <t>Grants ceļu bez cietā seguma posmu pārbūve Ogres novadā    P-249/2019</t>
  </si>
  <si>
    <t>Suntažu tirgus laukuma izveide                P-273/2019</t>
  </si>
  <si>
    <t>Degradētās teritorijas Pārogres industriālajā parkā revitalizācija              P-210/2019</t>
  </si>
  <si>
    <t>Kultūras mantojuma saglabāšana un attīstība Daugavas ceļā   P-196/2019</t>
  </si>
  <si>
    <t>20.12.2031</t>
  </si>
  <si>
    <t>Viedo tehnoloģiju ieviešana Ogres pilsētas apgaismojuma sistēmā P-90/2020</t>
  </si>
  <si>
    <t>01.04.2020</t>
  </si>
  <si>
    <t>20.03.2040</t>
  </si>
  <si>
    <t>8.1.2.SAM "Uzlabot vispārējās izglītības iestāžu mācību vidi Ogres novadā" P-158/2020</t>
  </si>
  <si>
    <t>30.06.2020</t>
  </si>
  <si>
    <t>20.06.2040</t>
  </si>
  <si>
    <t>06.07.2020</t>
  </si>
  <si>
    <t>Birzgales ielas, Ogrē pārbūve</t>
  </si>
  <si>
    <t>16.09.2020</t>
  </si>
  <si>
    <t>20.08.2040</t>
  </si>
  <si>
    <t>Saistību atlikums uz 01.01.2021.</t>
  </si>
  <si>
    <t>Kadiķu ielas Ogrē pārbūve</t>
  </si>
  <si>
    <t>Gājēju ceļa izbūve Jaunogres prospekta posmā no Baldones ielas līdz Raiņa prospektam, Ogrē</t>
  </si>
  <si>
    <t>Egļu ielas Ogrē pārbūve</t>
  </si>
  <si>
    <t>Projekts "Uzņēmējdarbības attīstība Ogres stacijas rajonā, pārbūvējot uzņēmējiem svarīgu ielas posmu un laukumu Ogrē''</t>
  </si>
  <si>
    <t>02.10.2020</t>
  </si>
  <si>
    <t>20.09.2040</t>
  </si>
  <si>
    <t>Aizsargmola būvniecība pie Ogres ietekas Daugavā ar mērķi novērst plūdu un krasta erozijas risku apdraudējumu Ogres pilsētā</t>
  </si>
  <si>
    <t>29.10.2020</t>
  </si>
  <si>
    <t>22.10.2040</t>
  </si>
  <si>
    <t>Parka ielas pārbūve 1. kārta</t>
  </si>
  <si>
    <t>Gājēju un veloceliņa izbūve gar autoceļa V996 "Ogre – Viskāļi - Koknese" brauktuves malu posmā no Ogres līdz Ogresgalam</t>
  </si>
  <si>
    <t>11.12.2020</t>
  </si>
  <si>
    <t>20.11.2040</t>
  </si>
  <si>
    <t>Blaumaņa ielas Ogrē pārbūve</t>
  </si>
  <si>
    <t>15.12.2020</t>
  </si>
  <si>
    <t>Rožu ielas Ogrē pārbūve</t>
  </si>
  <si>
    <t>Projekts “Jaunu pašvaldības pakalpojumu sniegšanas veidu attīstība”</t>
  </si>
  <si>
    <t>18.12.2020</t>
  </si>
  <si>
    <t>22.12.2025</t>
  </si>
  <si>
    <t>fiksēta</t>
  </si>
  <si>
    <r>
      <t xml:space="preserve">Ogres novada pašvaldības aizņēmumu atmaksa 2021. gadā  </t>
    </r>
    <r>
      <rPr>
        <i/>
        <sz val="18"/>
        <rFont val="Times New Roman"/>
        <family val="1"/>
      </rPr>
      <t>(euro)</t>
    </r>
  </si>
  <si>
    <t>Ogres novada domes</t>
  </si>
  <si>
    <t>Pielikums Nr.4</t>
  </si>
  <si>
    <t>1</t>
  </si>
  <si>
    <t>2</t>
  </si>
  <si>
    <t>6</t>
  </si>
  <si>
    <t>7</t>
  </si>
  <si>
    <t>3</t>
  </si>
  <si>
    <t>4</t>
  </si>
  <si>
    <t>5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</si>
  <si>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</si>
  <si>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</si>
  <si>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</si>
  <si>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</si>
  <si>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</si>
  <si>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</si>
  <si>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</si>
  <si>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</si>
  <si>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</si>
  <si>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</si>
  <si>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</si>
  <si>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</si>
  <si>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</si>
  <si>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</si>
  <si>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</si>
  <si>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</si>
  <si>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</si>
  <si>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</si>
  <si>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</si>
  <si>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</si>
  <si>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</si>
  <si>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</si>
  <si>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</si>
  <si>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</si>
  <si>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</si>
  <si>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</si>
  <si>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</si>
  <si>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</si>
  <si>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</si>
  <si>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</si>
  <si>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</si>
  <si>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</si>
  <si>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</si>
  <si>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</si>
  <si>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</si>
  <si>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</si>
  <si>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</si>
  <si>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</si>
  <si>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</si>
  <si>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</si>
  <si>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</si>
  <si>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</si>
  <si>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</si>
  <si>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</si>
  <si>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</si>
  <si>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</si>
  <si>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</si>
  <si>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</si>
  <si>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</si>
  <si>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</si>
  <si>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</si>
  <si>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</si>
  <si>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</si>
  <si>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</si>
  <si>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</si>
  <si>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</si>
  <si>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</si>
  <si>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Budžeta nodaļas vadītāja</t>
  </si>
  <si>
    <t>S.Velberga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</si>
  <si>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</si>
  <si>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</si>
  <si>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</si>
  <si>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</si>
  <si>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</si>
  <si>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</si>
  <si>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</si>
  <si>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</si>
  <si>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</si>
  <si>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</si>
  <si>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</si>
  <si>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</si>
  <si>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</si>
  <si>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</si>
  <si>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</si>
  <si>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</si>
  <si>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</si>
  <si>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</si>
  <si>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</si>
  <si>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</si>
  <si>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</si>
  <si>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</si>
  <si>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</si>
  <si>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</si>
  <si>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</si>
  <si>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</si>
  <si>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</si>
  <si>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</si>
  <si>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</si>
  <si>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</si>
  <si>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</si>
  <si>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</si>
  <si>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</si>
  <si>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</si>
  <si>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</si>
  <si>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</si>
  <si>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</si>
  <si>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</si>
  <si>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</si>
  <si>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</si>
  <si>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</si>
  <si>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</si>
  <si>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</si>
  <si>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</si>
  <si>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</si>
  <si>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</si>
  <si>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</si>
  <si>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</si>
  <si>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</si>
  <si>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</si>
  <si>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</si>
  <si>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</si>
  <si>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</si>
  <si>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</si>
  <si>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</si>
  <si>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</si>
  <si>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</si>
  <si>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</si>
  <si>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</si>
  <si>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</si>
  <si>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</si>
  <si>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</si>
  <si>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</si>
  <si>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</si>
  <si>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</si>
  <si>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</si>
  <si>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</si>
  <si>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</si>
  <si>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</si>
  <si>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ELFLA projekta (Nr.16-04-AL02-A019.2201-000004) "Brīvdabas skatuve un teritorijas labiekārtojums" īstenošanai</t>
  </si>
  <si>
    <t>31.03.2017</t>
  </si>
  <si>
    <t>ELFLA projekta (Nr.17-04-AL02-A019.2201-000006) "Minku parka"1.kārtas būvniecība " (būvdarbu) īstenošanai</t>
  </si>
  <si>
    <t>31.05.2018</t>
  </si>
  <si>
    <t>20.05.2038</t>
  </si>
  <si>
    <t>ELFLA projekta (Nr.18-04-A00702-000064) "Grants ceļa "Dālderi-Kalnakumpēni" pārbūve" īstenošanai</t>
  </si>
  <si>
    <t>ELFLA projekta (Nr.18-04-AL02-A019.2103-000001) "Tirdzniecības vietas izveide Tīnūžos" īstenošanai</t>
  </si>
  <si>
    <t>13.05.2019</t>
  </si>
  <si>
    <t>Kohēzijas fonda projekta "Ikšķiles ūdenssaimniecības attīstības 1. kārta" īstenošanai</t>
  </si>
  <si>
    <t>06.10.2008</t>
  </si>
  <si>
    <t>20.08.2028</t>
  </si>
  <si>
    <t>Kohēzijas fonda projekta "Ūdenssaimniecības attīstība 19 Austrumlatvijas upju baseina pašvaldībās 2. kārta" īstenošanai</t>
  </si>
  <si>
    <t>04.06.2008</t>
  </si>
  <si>
    <t>20.05.2028</t>
  </si>
  <si>
    <t>pašvaldības SIA "Ikšķiles māja" pamatkapitāla palielināšanai KF projekta (Nr.5.3.1.0/17/I/027)  "Ikšķiles ūdenssaimniecības attīstības II kārta" īstenošanai</t>
  </si>
  <si>
    <t>20.12.2043</t>
  </si>
  <si>
    <t xml:space="preserve">ceļu un to kompleksa investīciju projekta "Centra laukuma, satiksmes organizācijai pilsētas centrā, I un II kārtas būvniecība"īstenošanai </t>
  </si>
  <si>
    <t>01.10.2018</t>
  </si>
  <si>
    <t>20.09.2038</t>
  </si>
  <si>
    <t>ceļu un to kompleksa investīciju projekta "Jaunbūvējamās pirmsskolas izglītības iestādes tuvāko ielu (Lībiešu un Irbenāju ielu daļas) pārbūve" īstenošanai</t>
  </si>
  <si>
    <t>10.08.2017</t>
  </si>
  <si>
    <t>20.07.2037</t>
  </si>
  <si>
    <t>izglītības iestādes investīciju projekta "Pirmsskolas izglītības iestādes ar baseinu būvniecība" īstenošanai</t>
  </si>
  <si>
    <t>20.03.2047</t>
  </si>
  <si>
    <t>prioritārā investīciju projekta "Nekustamā īpašuma Skolas ielā 4, Ikšķilē iegāde" īstenošanai</t>
  </si>
  <si>
    <t>29.05.2017</t>
  </si>
  <si>
    <t>prioritārā investīciju proj."Nekustamā īpašuma Daugavas prospektā 34,rekonstrukc.divu pašvaldības iestāžu-Sociālā dienesta un Dienas centra darbības nodrošināšanai""'istenošanai</t>
  </si>
  <si>
    <t>10.05.2014</t>
  </si>
  <si>
    <t>20.04.2024</t>
  </si>
  <si>
    <t>projekta "Ikšķiles vidusskolas pārbūve" īstenošanai</t>
  </si>
  <si>
    <t>22.09.2016</t>
  </si>
  <si>
    <t>20.09.2046</t>
  </si>
  <si>
    <t>projekta "Ozolu ielas rekonstrukcija Ikšķile, Ikšķiles nov."īstenošanai</t>
  </si>
  <si>
    <t>29.09.2014</t>
  </si>
  <si>
    <t>projekta "Tīnūžu pirmsskolas izglītības iestādes telpu grupu vienkāršotā atjaunošana un bērnu rotaļu laukuma ierīkošana" īstenošanai</t>
  </si>
  <si>
    <t>projekta "Tīnūžu sākumskolas auto stāvlaukuma un teritorijas labiekārtošana" īstenošanai</t>
  </si>
  <si>
    <t>27.05.2019</t>
  </si>
  <si>
    <t>projekta “Pašvaldības transporta infrastruktūras attīstība (Melioratoru ielas, Sūniņu ielas un Daugavas prospekta gājēju ietves pārbūve)” īstenošanai</t>
  </si>
  <si>
    <t>21.10.2030</t>
  </si>
  <si>
    <t>projekta “Pašvaldības transporta infrastruktūras attīstība (Papeļu ielas un Ziedu ielas atjaunošana un Neļķu ielas pārbūve)” īstenošanai</t>
  </si>
  <si>
    <t>22.10.2035</t>
  </si>
  <si>
    <t>Nr. p.k.</t>
  </si>
  <si>
    <t>Birzgales sporta zāles rekonstrukcija, A2/4/03/471</t>
  </si>
  <si>
    <t>20.08.2003</t>
  </si>
  <si>
    <t>Grants seguma ielu un ceļu atjaunošana Ķeguma novadā, A2/1/15/467</t>
  </si>
  <si>
    <t>25.08.2015</t>
  </si>
  <si>
    <t>20.08.2035</t>
  </si>
  <si>
    <t>Ķeguma novada muzeja izveide Tomē, A2/1/15/463</t>
  </si>
  <si>
    <t>20.08.2025</t>
  </si>
  <si>
    <t>Tehniskā projekta izstrāde un autoruzraudzība Ķeguma novada pašvaldības VPII " Gaismiņa" ēkas piebūvei un teritorijas labiekārtošanai, A2/1/16/53</t>
  </si>
  <si>
    <t>04.03.2016</t>
  </si>
  <si>
    <t>20.02.2021</t>
  </si>
  <si>
    <t>Pašvaldības autonomo funkciju veikšanai nepieciešamā transporta (automašīnu) iegādei, A2/1/16/73</t>
  </si>
  <si>
    <t>31.03.2016</t>
  </si>
  <si>
    <t>Ķeguma novada VPII " Birztaliņa" teritorijas labiekārtošana, A2/1/16/179</t>
  </si>
  <si>
    <t>03.06.2016</t>
  </si>
  <si>
    <t>20.06.2036</t>
  </si>
  <si>
    <t>Grants seguma ielu un ceļu atjaunošana Ķeguma novadā 2016.gadā, A2/1/16/308</t>
  </si>
  <si>
    <t>11.08.2016</t>
  </si>
  <si>
    <t>Ķeguma novada pašvaldības ceļa Lielvārde-Misiņi remontdarbi, A2/1/16/376</t>
  </si>
  <si>
    <t>23.09.2016</t>
  </si>
  <si>
    <t>20.09.2026</t>
  </si>
  <si>
    <t>Ķeguma novada Sociālās aprūpes centra "Senliepas" ūdensapgādes un kanalizācijas sistēmas rekonstrukcija, A2/1/16/377</t>
  </si>
  <si>
    <t>20.09.2036</t>
  </si>
  <si>
    <t>Kultūrvēsturiskā mantojuma saglabāšana un popularizēšana Ķeguma novadā, A2/1/17/82</t>
  </si>
  <si>
    <t>24.02.2017</t>
  </si>
  <si>
    <t>20.02.2037</t>
  </si>
  <si>
    <t>Ķeguma novada pašvaldības administratīvās ēkas Rīgas ielā 12, Ķegumā iekštelpu atjaunošana un teritorijas labiekārtošana, A2/1/17/83</t>
  </si>
  <si>
    <t>20.02.2022</t>
  </si>
  <si>
    <t>Pašvaldības autonomo funkciju veikšanai nepieciešamā transporta (autobusa) iegāde, A2/1/17/84</t>
  </si>
  <si>
    <t>Ķeguma ambulances pieejamības uzlabošana, A2/1/17/340</t>
  </si>
  <si>
    <t>30.05.2017</t>
  </si>
  <si>
    <t>20.05.2022</t>
  </si>
  <si>
    <t>Ķeguma novada publisko ēku pieejamības uzlabošana, A2/1/17/339</t>
  </si>
  <si>
    <t>20.05.2027</t>
  </si>
  <si>
    <t>Ķeguma novada pašvaldības asfalta seguma ielu atjaunošana, A2/1/17/662</t>
  </si>
  <si>
    <t>11.09.2017</t>
  </si>
  <si>
    <t>Rūpnieciski izgatavotu moduļu ēkas uzstādīšana PII Gaismiņa, A2/1/17/850</t>
  </si>
  <si>
    <t>27.11.2017</t>
  </si>
  <si>
    <t>Būvprojekta "Lauku grants ceļu pārbūve uzņēmējdarbības attīstībai Ķeguma novadā"izstrādei, A2/1/18/326</t>
  </si>
  <si>
    <t>05.06.2018</t>
  </si>
  <si>
    <t>Pašvaldības autonomo funkciju veikšanai nepieciešamā transporta iegāde, A2/1/18/327</t>
  </si>
  <si>
    <t>20.05.2025</t>
  </si>
  <si>
    <t>Investīciju projektu īstenošanai (saistību pāratjaunojums), A2/1/18/347</t>
  </si>
  <si>
    <t>19.06.2018</t>
  </si>
  <si>
    <t>Vietējās produkcijas realizācijas vietu izveide un labiekārtošana Ķeguma novadā, A2/1/18/600</t>
  </si>
  <si>
    <t>30.08.2018</t>
  </si>
  <si>
    <t>20.08.2033</t>
  </si>
  <si>
    <t>Ķeguma novada pašvaldības asfalta seguma ielu un laukumu atjaunošana, A2/1/18/687</t>
  </si>
  <si>
    <t>05.10.2018</t>
  </si>
  <si>
    <t>Lauku grants ceļu pārbūve uzņēmējdarbības attīstībai Ķeguma novadā īstenošanai, A2/1/20/176</t>
  </si>
  <si>
    <t>05.05.2020</t>
  </si>
  <si>
    <t>20.04.2030</t>
  </si>
  <si>
    <t>Ogres ielas rekonstrukcijas Ķegumā īstenošanai, A2/1/20/636</t>
  </si>
  <si>
    <t>09.09.2020</t>
  </si>
  <si>
    <t>Lielvārdes pašvaldības objektu renovācijai un rekonstrukcijai *</t>
  </si>
  <si>
    <t>01.06.2007</t>
  </si>
  <si>
    <t>20.12.2027</t>
  </si>
  <si>
    <t>E.Kauliņa Lielvārdes vidusskolas renovācija</t>
  </si>
  <si>
    <t>24.04.2008</t>
  </si>
  <si>
    <t xml:space="preserve">Kohēzijas fonda projekta "Ūdenssaimniecības attīstība Austrumlatvijas upju baseinos" </t>
  </si>
  <si>
    <t>20.04.2009</t>
  </si>
  <si>
    <t>20.04.2034</t>
  </si>
  <si>
    <t>ELFLA projekta "Sporta laukuma pie Lēdmanes pamatskolas rekonstrukcija" īstenošanai</t>
  </si>
  <si>
    <t>01.06.2009</t>
  </si>
  <si>
    <t>20.05.2029</t>
  </si>
  <si>
    <t>Kultūras nama "Lielvārde" ēkas rekonstrukcijai</t>
  </si>
  <si>
    <t>05.02.2010</t>
  </si>
  <si>
    <t>20.02.2024</t>
  </si>
  <si>
    <t>Sporta halles pie E.Kauliņa vidusskolas celtniecība</t>
  </si>
  <si>
    <t>KPFI projekta "Energoefektivitātes paaugstināšana Lielvārdes mūzikas skolā, Lēdmanes pamatskolā un Jumpravas vidusskolā" īstenošanai</t>
  </si>
  <si>
    <t>22.09.2010</t>
  </si>
  <si>
    <t>20.12.2032</t>
  </si>
  <si>
    <t>ERAF projekta (Nr.2010/0033/3DP/3.1.3.3.1/09/IPIA/VIAA/066) „Jumpravas speciālās internātpamatskolas rekonstrukcija un aprīkojuma uzlabošana” īstenošanai</t>
  </si>
  <si>
    <t>09.05.2011</t>
  </si>
  <si>
    <t>20.12.2023</t>
  </si>
  <si>
    <t>SIA „Lielvārdes Remte” pamatkapitāla palielināšanai KF projekta (Nr.3DP/3.5.1.1.0/10/IPIA/VIDM/028) „Ūdenssaimniecības attīstība Lielvārdē, II kārta” īstenošanai</t>
  </si>
  <si>
    <t>13.04.2012</t>
  </si>
  <si>
    <t>20.12.2026</t>
  </si>
  <si>
    <t>ELFLA projekta (Nr.11-04-L32100-000229) "Pašvaldības autoceļa nr.12 „Plēsumi- a/c Lielvārde- Rozītes” rekonstrukcija" īstenošanai</t>
  </si>
  <si>
    <t>04.07.2012</t>
  </si>
  <si>
    <t>ERAF projekta (Nr.3DP/3.4.1.1.0/11/APIA/CFLA/150/033) „Ūdenssaimniecības attīstība Lielvārdes novada Jumpravas pagasta Dzelmēs” īstenošanai</t>
  </si>
  <si>
    <t>22.05.2013</t>
  </si>
  <si>
    <t>20.12.2024</t>
  </si>
  <si>
    <t>SIA “LIELVĀRDES REMTE” pamatkapitāla palielināšanai KF projekta (Nr. PCS/3.5.2.1.1/12/04/018) „Pārvades un sadales sistēmas rekonstrukcija Lielvārdes pilsētas E. Kauliņa alejā” īstenošanai</t>
  </si>
  <si>
    <t>22.08.2014</t>
  </si>
  <si>
    <t>20.12.2034</t>
  </si>
  <si>
    <t>KPFI projekta (Nr.KPFI-15.3/133) "Siltumnīcefekta gāzu emisiju samazināšana Lielvārdes novada vispārējās pirmsskolas izglītības iestādē "Zvaniņš"" īstenošanai</t>
  </si>
  <si>
    <t>20.09.2027</t>
  </si>
  <si>
    <t>KPFI projekta (Nr.KPFI-15.3/153) "Siltumnīcefekta gāzu emisiju samazināšana Lielvārdes novada vispārējās pirmsskolas izglītības iestādē "Pūt vējiņi"" īstenošanai</t>
  </si>
  <si>
    <t>20.12.2028</t>
  </si>
  <si>
    <t>SIA “LIELVĀRDES REMTE” pamatkapitāla palielināšanai KF projekta (Nr. PCS/3.5.2.1.1/12/04/017) „Pārvades un sadales sistēmas rekonstrukcija Lēdmanes ciemā” īstenošanai</t>
  </si>
  <si>
    <t>Projekta "Edgara Kauliņa Lielvārdes vidusskolas sporta laukuma pārbūve" īstenošanai</t>
  </si>
  <si>
    <t>ERAF projekta (Nr.3.3.1.0/17/I/042) “Uzņēmējdarbības attīstībai nepieciešamās publiskās infrastruktūras izveide Lielvārdes novada Lēdmanes pagastā” īstenošanai</t>
  </si>
  <si>
    <t>31.07.2018</t>
  </si>
  <si>
    <t>ERAF projekta (Nr.4.2.2.0/17/I/089) “Energoefektivitātes paaugstināšana Jumpravas pagasta pārvaldes ēkā” īstenošanai</t>
  </si>
  <si>
    <t>23.04.2019</t>
  </si>
  <si>
    <t>20.04.2039</t>
  </si>
  <si>
    <t>EKII projekta (Nr. EKII-3/10) “Energoefektivitāti veicinošu viedo pilsētvides tehnoloģiju ieviešana Lielvārdes publisko teritoriju apgaismojuma infrastruktūrā” īstenošanai</t>
  </si>
  <si>
    <t>22.05.2019</t>
  </si>
  <si>
    <t>Pašvaldības autonomo funkciju veikšanai nepieciešamā transporta iegādei</t>
  </si>
  <si>
    <t>24.05.2019</t>
  </si>
  <si>
    <t>ELFA projekta "Grants ceļu pārbūve uzņēmējdarbības attīstībai Lielvārdes novadā</t>
  </si>
  <si>
    <t>25.03.2020</t>
  </si>
  <si>
    <t>SIA "Lielvārdes Remte" pamatkapitāla palielināšanai KF projekta  "Ūdenssaimniecības pakalpojumu attīstība  Lielvārdē 3.kārta" īstenošanai</t>
  </si>
  <si>
    <t>07.05.2020</t>
  </si>
  <si>
    <t>20.04.2050</t>
  </si>
  <si>
    <t>Projekta"Jumpravas pagasta doktorāta ēkas energoefektivitātes paaugstināšana" īstenošanai</t>
  </si>
  <si>
    <t>03.08.2020</t>
  </si>
  <si>
    <t>20.07.2040</t>
  </si>
  <si>
    <t>Projekta "Autostāvvietas izbūve un Slimnīcas ielas pārbūve pie Lielvārdes novada VPII "Pūt Vējiņi", Slimnīcas ielā, Lielvārdē", īstenošanai</t>
  </si>
  <si>
    <t>Projekta "Riekstu ielas izbūve" īstenošanai</t>
  </si>
  <si>
    <t>04.12.2020.</t>
  </si>
  <si>
    <t>Projekta “Raiņa ielas posma (no Slimnīcas ielas līdz Gaismas ielai) un stāvlaukuma Raiņa ielā 5 atjaunošana” īstenošanai</t>
  </si>
  <si>
    <t>14.12.2020.</t>
  </si>
  <si>
    <t>Projekta "Lielvārdes pilsētas Lāčplēša laukuma pārbūves īstenošanai (prioritārais projekts)</t>
  </si>
  <si>
    <t>29.04.2021</t>
  </si>
  <si>
    <t>23.04.2041</t>
  </si>
  <si>
    <t>Projekta “Raiņa ielas posma (no Gaismas ielas līdz Edgara Kauliņa alejai) virsmas seguma un gājēju ietves atjaunošana un Austriņu ceļa virsmas seguma atjaunošana” īstenošanai</t>
  </si>
  <si>
    <t>02.06.2021</t>
  </si>
  <si>
    <t>20.05.2041</t>
  </si>
  <si>
    <t>Siltumnīcefekta gāzu emisiju samazināšana izbūvējot Ogres Centrālo bibliotēkas ēku P-174/2020</t>
  </si>
  <si>
    <t>Aizņēmuma atmaksa 2021.gadā</t>
  </si>
  <si>
    <t>14.10.2021. Saistošajiem noteikumiem Nr.23/2021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</si>
</sst>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&quot;Ls &quot;* #,##0.00_-;&quot;-Ls &quot;* #,##0.00_-;_-&quot;Ls &quot;* \-??_-;_-@_-"/>
    <numFmt numFmtId="187" formatCode="0\.0"/>
    <numFmt numFmtId="188" formatCode="#,##0.0"/>
    <numFmt numFmtId="189" formatCode="0.0"/>
    <numFmt numFmtId="190" formatCode="0.000"/>
    <numFmt numFmtId="191" formatCode="#,##0.0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i/>
      <sz val="1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2" fillId="25" borderId="0" applyNumberFormat="0" applyBorder="0" applyAlignment="0" applyProtection="0"/>
    <xf numFmtId="0" fontId="33" fillId="2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33" fillId="35" borderId="0" applyNumberFormat="0" applyBorder="0" applyAlignment="0" applyProtection="0"/>
    <xf numFmtId="0" fontId="2" fillId="36" borderId="0" applyNumberFormat="0" applyBorder="0" applyAlignment="0" applyProtection="0"/>
    <xf numFmtId="0" fontId="33" fillId="37" borderId="0" applyNumberFormat="0" applyBorder="0" applyAlignment="0" applyProtection="0"/>
    <xf numFmtId="0" fontId="2" fillId="38" borderId="0" applyNumberFormat="0" applyBorder="0" applyAlignment="0" applyProtection="0"/>
    <xf numFmtId="0" fontId="33" fillId="39" borderId="0" applyNumberFormat="0" applyBorder="0" applyAlignment="0" applyProtection="0"/>
    <xf numFmtId="0" fontId="2" fillId="28" borderId="0" applyNumberFormat="0" applyBorder="0" applyAlignment="0" applyProtection="0"/>
    <xf numFmtId="0" fontId="33" fillId="40" borderId="0" applyNumberFormat="0" applyBorder="0" applyAlignment="0" applyProtection="0"/>
    <xf numFmtId="0" fontId="2" fillId="30" borderId="0" applyNumberFormat="0" applyBorder="0" applyAlignment="0" applyProtection="0"/>
    <xf numFmtId="0" fontId="33" fillId="41" borderId="0" applyNumberFormat="0" applyBorder="0" applyAlignment="0" applyProtection="0"/>
    <xf numFmtId="0" fontId="2" fillId="42" borderId="0" applyNumberFormat="0" applyBorder="0" applyAlignment="0" applyProtection="0"/>
    <xf numFmtId="0" fontId="34" fillId="43" borderId="0" applyNumberFormat="0" applyBorder="0" applyAlignment="0" applyProtection="0"/>
    <xf numFmtId="0" fontId="3" fillId="5" borderId="0" applyNumberFormat="0" applyBorder="0" applyAlignment="0" applyProtection="0"/>
    <xf numFmtId="0" fontId="35" fillId="44" borderId="1" applyNumberFormat="0" applyAlignment="0" applyProtection="0"/>
    <xf numFmtId="0" fontId="4" fillId="45" borderId="2" applyNumberFormat="0" applyAlignment="0" applyProtection="0"/>
    <xf numFmtId="0" fontId="36" fillId="46" borderId="3" applyNumberFormat="0" applyAlignment="0" applyProtection="0"/>
    <xf numFmtId="0" fontId="5" fillId="47" borderId="4" applyNumberFormat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2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8" borderId="0" applyNumberFormat="0" applyBorder="0" applyAlignment="0" applyProtection="0"/>
    <xf numFmtId="0" fontId="7" fillId="7" borderId="0" applyNumberFormat="0" applyBorder="0" applyAlignment="0" applyProtection="0"/>
    <xf numFmtId="0" fontId="40" fillId="0" borderId="5" applyNumberFormat="0" applyFill="0" applyAlignment="0" applyProtection="0"/>
    <xf numFmtId="0" fontId="8" fillId="0" borderId="6" applyNumberFormat="0" applyFill="0" applyAlignment="0" applyProtection="0"/>
    <xf numFmtId="0" fontId="41" fillId="0" borderId="7" applyNumberFormat="0" applyFill="0" applyAlignment="0" applyProtection="0"/>
    <xf numFmtId="0" fontId="9" fillId="0" borderId="8" applyNumberFormat="0" applyFill="0" applyAlignment="0" applyProtection="0"/>
    <xf numFmtId="0" fontId="42" fillId="0" borderId="9" applyNumberFormat="0" applyFill="0" applyAlignment="0" applyProtection="0"/>
    <xf numFmtId="0" fontId="10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1" applyNumberFormat="0" applyAlignment="0" applyProtection="0"/>
    <xf numFmtId="0" fontId="11" fillId="13" borderId="2" applyNumberFormat="0" applyAlignment="0" applyProtection="0"/>
    <xf numFmtId="0" fontId="45" fillId="0" borderId="11" applyNumberFormat="0" applyFill="0" applyAlignment="0" applyProtection="0"/>
    <xf numFmtId="0" fontId="12" fillId="0" borderId="12" applyNumberFormat="0" applyFill="0" applyAlignment="0" applyProtection="0"/>
    <xf numFmtId="0" fontId="46" fillId="50" borderId="0" applyNumberFormat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Alignment="0" applyProtection="0"/>
    <xf numFmtId="0" fontId="47" fillId="44" borderId="15" applyNumberFormat="0" applyAlignment="0" applyProtection="0"/>
    <xf numFmtId="0" fontId="14" fillId="45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7" fillId="0" borderId="18" applyNumberFormat="0" applyFill="0" applyAlignment="0" applyProtection="0"/>
    <xf numFmtId="187" fontId="18" fillId="45" borderId="0" applyBorder="0" applyProtection="0">
      <alignment/>
    </xf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left" vertical="center" wrapText="1"/>
    </xf>
    <xf numFmtId="3" fontId="24" fillId="0" borderId="19" xfId="0" applyNumberFormat="1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center"/>
    </xf>
    <xf numFmtId="0" fontId="25" fillId="0" borderId="19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49" fontId="24" fillId="0" borderId="20" xfId="0" applyNumberFormat="1" applyFont="1" applyFill="1" applyBorder="1" applyAlignment="1">
      <alignment horizontal="left" vertical="center" wrapText="1"/>
    </xf>
    <xf numFmtId="49" fontId="24" fillId="0" borderId="20" xfId="0" applyNumberFormat="1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>
      <alignment horizontal="right" vertical="center"/>
    </xf>
    <xf numFmtId="49" fontId="24" fillId="0" borderId="21" xfId="0" applyNumberFormat="1" applyFont="1" applyFill="1" applyBorder="1" applyAlignment="1">
      <alignment horizontal="left" vertical="center" wrapText="1"/>
    </xf>
    <xf numFmtId="49" fontId="24" fillId="0" borderId="21" xfId="0" applyNumberFormat="1" applyFont="1" applyFill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right" vertical="center"/>
    </xf>
    <xf numFmtId="49" fontId="24" fillId="54" borderId="19" xfId="0" applyNumberFormat="1" applyFont="1" applyFill="1" applyBorder="1" applyAlignment="1">
      <alignment horizontal="left" vertical="center" wrapText="1"/>
    </xf>
    <xf numFmtId="3" fontId="25" fillId="54" borderId="19" xfId="0" applyNumberFormat="1" applyFont="1" applyFill="1" applyBorder="1" applyAlignment="1">
      <alignment horizontal="right" vertical="center"/>
    </xf>
    <xf numFmtId="49" fontId="24" fillId="0" borderId="22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right" vertical="center"/>
    </xf>
    <xf numFmtId="3" fontId="24" fillId="0" borderId="23" xfId="0" applyNumberFormat="1" applyFont="1" applyFill="1" applyBorder="1" applyAlignment="1">
      <alignment horizontal="right" vertical="center"/>
    </xf>
    <xf numFmtId="3" fontId="24" fillId="0" borderId="24" xfId="0" applyNumberFormat="1" applyFont="1" applyFill="1" applyBorder="1" applyAlignment="1">
      <alignment horizontal="right" vertical="center"/>
    </xf>
    <xf numFmtId="49" fontId="24" fillId="54" borderId="19" xfId="0" applyNumberFormat="1" applyFont="1" applyFill="1" applyBorder="1" applyAlignment="1">
      <alignment horizontal="center" vertical="center"/>
    </xf>
    <xf numFmtId="3" fontId="24" fillId="54" borderId="19" xfId="0" applyNumberFormat="1" applyFont="1" applyFill="1" applyBorder="1" applyAlignment="1">
      <alignment horizontal="right" vertical="center"/>
    </xf>
    <xf numFmtId="0" fontId="24" fillId="54" borderId="24" xfId="150" applyFont="1" applyFill="1" applyBorder="1" applyAlignment="1" applyProtection="1">
      <alignment horizontal="left" wrapText="1"/>
      <protection locked="0"/>
    </xf>
    <xf numFmtId="49" fontId="21" fillId="54" borderId="24" xfId="150" applyNumberFormat="1" applyFont="1" applyFill="1" applyBorder="1" applyAlignment="1" applyProtection="1">
      <alignment horizontal="center" wrapText="1"/>
      <protection locked="0"/>
    </xf>
    <xf numFmtId="49" fontId="24" fillId="54" borderId="21" xfId="0" applyNumberFormat="1" applyFont="1" applyFill="1" applyBorder="1" applyAlignment="1">
      <alignment horizontal="left" vertical="center" wrapText="1"/>
    </xf>
    <xf numFmtId="49" fontId="24" fillId="54" borderId="21" xfId="0" applyNumberFormat="1" applyFont="1" applyFill="1" applyBorder="1" applyAlignment="1">
      <alignment horizontal="center" vertical="center"/>
    </xf>
    <xf numFmtId="49" fontId="24" fillId="54" borderId="25" xfId="0" applyNumberFormat="1" applyFont="1" applyFill="1" applyBorder="1" applyAlignment="1">
      <alignment horizontal="left" vertical="center" wrapText="1"/>
    </xf>
    <xf numFmtId="49" fontId="24" fillId="54" borderId="22" xfId="0" applyNumberFormat="1" applyFont="1" applyFill="1" applyBorder="1" applyAlignment="1">
      <alignment horizontal="center" vertical="center"/>
    </xf>
    <xf numFmtId="49" fontId="24" fillId="54" borderId="22" xfId="0" applyNumberFormat="1" applyFont="1" applyFill="1" applyBorder="1" applyAlignment="1">
      <alignment horizontal="left" vertical="center" wrapText="1"/>
    </xf>
    <xf numFmtId="0" fontId="24" fillId="54" borderId="26" xfId="150" applyFont="1" applyFill="1" applyBorder="1" applyAlignment="1" applyProtection="1">
      <alignment horizontal="left" wrapText="1"/>
      <protection locked="0"/>
    </xf>
    <xf numFmtId="49" fontId="24" fillId="54" borderId="26" xfId="0" applyNumberFormat="1" applyFont="1" applyFill="1" applyBorder="1" applyAlignment="1">
      <alignment horizontal="center" vertical="center"/>
    </xf>
    <xf numFmtId="49" fontId="24" fillId="54" borderId="24" xfId="0" applyNumberFormat="1" applyFont="1" applyFill="1" applyBorder="1" applyAlignment="1">
      <alignment horizontal="center" vertical="center"/>
    </xf>
    <xf numFmtId="3" fontId="24" fillId="54" borderId="26" xfId="0" applyNumberFormat="1" applyFont="1" applyFill="1" applyBorder="1" applyAlignment="1">
      <alignment horizontal="right" vertical="center"/>
    </xf>
    <xf numFmtId="0" fontId="24" fillId="54" borderId="27" xfId="150" applyFont="1" applyFill="1" applyBorder="1" applyAlignment="1" applyProtection="1">
      <alignment horizontal="left" wrapText="1"/>
      <protection locked="0"/>
    </xf>
    <xf numFmtId="49" fontId="24" fillId="54" borderId="28" xfId="0" applyNumberFormat="1" applyFont="1" applyFill="1" applyBorder="1" applyAlignment="1">
      <alignment horizontal="center" vertical="center"/>
    </xf>
    <xf numFmtId="49" fontId="24" fillId="54" borderId="27" xfId="0" applyNumberFormat="1" applyFont="1" applyFill="1" applyBorder="1" applyAlignment="1">
      <alignment horizontal="center" vertical="center"/>
    </xf>
    <xf numFmtId="3" fontId="24" fillId="0" borderId="27" xfId="0" applyNumberFormat="1" applyFont="1" applyFill="1" applyBorder="1" applyAlignment="1">
      <alignment horizontal="right" vertical="center"/>
    </xf>
    <xf numFmtId="3" fontId="24" fillId="54" borderId="24" xfId="0" applyNumberFormat="1" applyFont="1" applyFill="1" applyBorder="1" applyAlignment="1">
      <alignment horizontal="right" vertical="center"/>
    </xf>
    <xf numFmtId="3" fontId="24" fillId="54" borderId="27" xfId="0" applyNumberFormat="1" applyFont="1" applyFill="1" applyBorder="1" applyAlignment="1">
      <alignment horizontal="right" vertical="center"/>
    </xf>
    <xf numFmtId="49" fontId="24" fillId="54" borderId="26" xfId="0" applyNumberFormat="1" applyFont="1" applyFill="1" applyBorder="1" applyAlignment="1">
      <alignment horizontal="left" vertical="center" wrapText="1"/>
    </xf>
    <xf numFmtId="49" fontId="24" fillId="54" borderId="29" xfId="0" applyNumberFormat="1" applyFont="1" applyFill="1" applyBorder="1" applyAlignment="1">
      <alignment horizontal="left" vertical="center" wrapText="1"/>
    </xf>
    <xf numFmtId="49" fontId="24" fillId="54" borderId="30" xfId="0" applyNumberFormat="1" applyFont="1" applyFill="1" applyBorder="1" applyAlignment="1">
      <alignment horizontal="center" vertical="center"/>
    </xf>
    <xf numFmtId="49" fontId="24" fillId="54" borderId="31" xfId="0" applyNumberFormat="1" applyFont="1" applyFill="1" applyBorder="1" applyAlignment="1">
      <alignment horizontal="center" vertical="center"/>
    </xf>
    <xf numFmtId="3" fontId="24" fillId="54" borderId="29" xfId="0" applyNumberFormat="1" applyFont="1" applyFill="1" applyBorder="1" applyAlignment="1">
      <alignment horizontal="right" vertical="center"/>
    </xf>
    <xf numFmtId="49" fontId="24" fillId="54" borderId="22" xfId="150" applyNumberFormat="1" applyFont="1" applyFill="1" applyBorder="1" applyAlignment="1" applyProtection="1">
      <alignment horizontal="left" vertical="center" wrapText="1"/>
      <protection locked="0"/>
    </xf>
    <xf numFmtId="49" fontId="24" fillId="54" borderId="22" xfId="150" applyNumberFormat="1" applyFont="1" applyFill="1" applyBorder="1" applyAlignment="1" applyProtection="1">
      <alignment horizontal="center" vertical="center" wrapText="1"/>
      <protection locked="0"/>
    </xf>
    <xf numFmtId="3" fontId="24" fillId="54" borderId="22" xfId="0" applyNumberFormat="1" applyFont="1" applyFill="1" applyBorder="1" applyAlignment="1">
      <alignment horizontal="right" vertical="center"/>
    </xf>
    <xf numFmtId="49" fontId="24" fillId="54" borderId="20" xfId="0" applyNumberFormat="1" applyFont="1" applyFill="1" applyBorder="1" applyAlignment="1">
      <alignment horizontal="left" vertical="center" wrapText="1"/>
    </xf>
    <xf numFmtId="49" fontId="24" fillId="54" borderId="20" xfId="0" applyNumberFormat="1" applyFont="1" applyFill="1" applyBorder="1" applyAlignment="1">
      <alignment horizontal="center" vertical="center"/>
    </xf>
    <xf numFmtId="3" fontId="24" fillId="54" borderId="20" xfId="0" applyNumberFormat="1" applyFont="1" applyFill="1" applyBorder="1" applyAlignment="1">
      <alignment horizontal="right" vertical="center"/>
    </xf>
    <xf numFmtId="3" fontId="25" fillId="0" borderId="27" xfId="0" applyNumberFormat="1" applyFont="1" applyFill="1" applyBorder="1" applyAlignment="1">
      <alignment horizontal="right" vertical="center"/>
    </xf>
    <xf numFmtId="49" fontId="24" fillId="54" borderId="32" xfId="0" applyNumberFormat="1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left" vertical="center" wrapText="1"/>
    </xf>
    <xf numFmtId="49" fontId="24" fillId="0" borderId="22" xfId="0" applyNumberFormat="1" applyFont="1" applyFill="1" applyBorder="1" applyAlignment="1">
      <alignment horizontal="left" vertical="center" wrapText="1"/>
    </xf>
    <xf numFmtId="49" fontId="24" fillId="54" borderId="28" xfId="0" applyNumberFormat="1" applyFont="1" applyFill="1" applyBorder="1" applyAlignment="1">
      <alignment horizontal="left" vertical="center" wrapText="1"/>
    </xf>
    <xf numFmtId="49" fontId="24" fillId="0" borderId="28" xfId="0" applyNumberFormat="1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3" fontId="24" fillId="0" borderId="33" xfId="0" applyNumberFormat="1" applyFont="1" applyFill="1" applyBorder="1" applyAlignment="1">
      <alignment horizontal="right" vertical="center"/>
    </xf>
    <xf numFmtId="49" fontId="24" fillId="54" borderId="34" xfId="0" applyNumberFormat="1" applyFont="1" applyFill="1" applyBorder="1" applyAlignment="1">
      <alignment horizontal="left" vertical="center" wrapText="1"/>
    </xf>
    <xf numFmtId="49" fontId="24" fillId="54" borderId="34" xfId="0" applyNumberFormat="1" applyFont="1" applyFill="1" applyBorder="1" applyAlignment="1">
      <alignment horizontal="center" vertical="center"/>
    </xf>
    <xf numFmtId="3" fontId="24" fillId="54" borderId="34" xfId="0" applyNumberFormat="1" applyFont="1" applyFill="1" applyBorder="1" applyAlignment="1">
      <alignment horizontal="right" vertical="center"/>
    </xf>
    <xf numFmtId="3" fontId="24" fillId="54" borderId="21" xfId="0" applyNumberFormat="1" applyFont="1" applyFill="1" applyBorder="1" applyAlignment="1">
      <alignment horizontal="right" vertical="center"/>
    </xf>
    <xf numFmtId="0" fontId="24" fillId="54" borderId="24" xfId="150" applyFont="1" applyFill="1" applyBorder="1" applyAlignment="1" applyProtection="1">
      <alignment horizontal="left" vertical="center" wrapText="1"/>
      <protection locked="0"/>
    </xf>
    <xf numFmtId="3" fontId="24" fillId="54" borderId="35" xfId="0" applyNumberFormat="1" applyFont="1" applyFill="1" applyBorder="1" applyAlignment="1">
      <alignment horizontal="right" vertical="center"/>
    </xf>
    <xf numFmtId="49" fontId="24" fillId="0" borderId="34" xfId="0" applyNumberFormat="1" applyFont="1" applyFill="1" applyBorder="1" applyAlignment="1">
      <alignment horizontal="left" vertical="center" wrapText="1"/>
    </xf>
    <xf numFmtId="49" fontId="24" fillId="0" borderId="34" xfId="0" applyNumberFormat="1" applyFont="1" applyFill="1" applyBorder="1" applyAlignment="1">
      <alignment horizontal="center" vertical="center"/>
    </xf>
    <xf numFmtId="3" fontId="24" fillId="0" borderId="34" xfId="0" applyNumberFormat="1" applyFont="1" applyFill="1" applyBorder="1" applyAlignment="1">
      <alignment horizontal="right" vertical="center"/>
    </xf>
    <xf numFmtId="0" fontId="20" fillId="54" borderId="0" xfId="0" applyFont="1" applyFill="1" applyAlignment="1">
      <alignment/>
    </xf>
    <xf numFmtId="3" fontId="25" fillId="54" borderId="27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wrapText="1"/>
    </xf>
    <xf numFmtId="3" fontId="20" fillId="0" borderId="0" xfId="0" applyNumberFormat="1" applyFont="1" applyAlignment="1">
      <alignment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49" fontId="24" fillId="54" borderId="37" xfId="0" applyNumberFormat="1" applyFont="1" applyFill="1" applyBorder="1" applyAlignment="1">
      <alignment horizontal="center" vertical="center" wrapText="1"/>
    </xf>
    <xf numFmtId="49" fontId="24" fillId="54" borderId="38" xfId="0" applyNumberFormat="1" applyFont="1" applyFill="1" applyBorder="1" applyAlignment="1">
      <alignment horizontal="center" vertical="center" wrapText="1"/>
    </xf>
    <xf numFmtId="49" fontId="24" fillId="54" borderId="39" xfId="0" applyNumberFormat="1" applyFont="1" applyFill="1" applyBorder="1" applyAlignment="1">
      <alignment horizontal="center" vertical="center" wrapText="1"/>
    </xf>
    <xf numFmtId="49" fontId="24" fillId="54" borderId="40" xfId="0" applyNumberFormat="1" applyFont="1" applyFill="1" applyBorder="1" applyAlignment="1">
      <alignment horizontal="center" vertical="center" wrapText="1"/>
    </xf>
    <xf numFmtId="49" fontId="24" fillId="54" borderId="30" xfId="0" applyNumberFormat="1" applyFont="1" applyFill="1" applyBorder="1" applyAlignment="1">
      <alignment horizontal="left" vertical="center" wrapText="1"/>
    </xf>
    <xf numFmtId="0" fontId="24" fillId="54" borderId="41" xfId="150" applyFont="1" applyFill="1" applyBorder="1" applyAlignment="1" applyProtection="1">
      <alignment horizontal="left" wrapText="1"/>
      <protection locked="0"/>
    </xf>
    <xf numFmtId="49" fontId="24" fillId="54" borderId="41" xfId="0" applyNumberFormat="1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/>
    </xf>
    <xf numFmtId="3" fontId="24" fillId="0" borderId="41" xfId="0" applyNumberFormat="1" applyFont="1" applyFill="1" applyBorder="1" applyAlignment="1">
      <alignment horizontal="right" vertical="center"/>
    </xf>
    <xf numFmtId="0" fontId="21" fillId="0" borderId="32" xfId="0" applyFont="1" applyFill="1" applyBorder="1" applyAlignment="1">
      <alignment horizontal="center" vertical="center"/>
    </xf>
    <xf numFmtId="49" fontId="24" fillId="54" borderId="32" xfId="0" applyNumberFormat="1" applyFont="1" applyFill="1" applyBorder="1" applyAlignment="1">
      <alignment horizontal="left" vertical="center" wrapText="1"/>
    </xf>
    <xf numFmtId="49" fontId="24" fillId="54" borderId="42" xfId="0" applyNumberFormat="1" applyFont="1" applyFill="1" applyBorder="1" applyAlignment="1">
      <alignment horizontal="left" vertical="center" wrapText="1"/>
    </xf>
    <xf numFmtId="0" fontId="29" fillId="54" borderId="0" xfId="0" applyFont="1" applyFill="1" applyBorder="1" applyAlignment="1">
      <alignment wrapText="1"/>
    </xf>
    <xf numFmtId="3" fontId="25" fillId="54" borderId="43" xfId="0" applyNumberFormat="1" applyFont="1" applyFill="1" applyBorder="1" applyAlignment="1">
      <alignment horizontal="right" vertical="center"/>
    </xf>
    <xf numFmtId="3" fontId="25" fillId="54" borderId="29" xfId="0" applyNumberFormat="1" applyFont="1" applyFill="1" applyBorder="1" applyAlignment="1">
      <alignment horizontal="right" vertical="center"/>
    </xf>
    <xf numFmtId="0" fontId="24" fillId="54" borderId="22" xfId="150" applyFont="1" applyFill="1" applyBorder="1" applyAlignment="1" applyProtection="1">
      <alignment horizontal="left" wrapText="1"/>
      <protection locked="0"/>
    </xf>
    <xf numFmtId="49" fontId="24" fillId="54" borderId="35" xfId="0" applyNumberFormat="1" applyFont="1" applyFill="1" applyBorder="1" applyAlignment="1">
      <alignment horizontal="center" vertical="center"/>
    </xf>
    <xf numFmtId="3" fontId="25" fillId="54" borderId="24" xfId="0" applyNumberFormat="1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24" fillId="0" borderId="19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1" fillId="54" borderId="44" xfId="0" applyFont="1" applyFill="1" applyBorder="1" applyAlignment="1">
      <alignment horizontal="center" vertical="center"/>
    </xf>
    <xf numFmtId="3" fontId="25" fillId="54" borderId="44" xfId="0" applyNumberFormat="1" applyFont="1" applyFill="1" applyBorder="1" applyAlignment="1">
      <alignment horizontal="right" vertical="center"/>
    </xf>
    <xf numFmtId="3" fontId="25" fillId="54" borderId="45" xfId="0" applyNumberFormat="1" applyFont="1" applyFill="1" applyBorder="1" applyAlignment="1">
      <alignment horizontal="right" vertical="center"/>
    </xf>
    <xf numFmtId="3" fontId="25" fillId="54" borderId="46" xfId="0" applyNumberFormat="1" applyFont="1" applyFill="1" applyBorder="1" applyAlignment="1">
      <alignment horizontal="right" vertical="center"/>
    </xf>
    <xf numFmtId="3" fontId="25" fillId="54" borderId="33" xfId="0" applyNumberFormat="1" applyFont="1" applyFill="1" applyBorder="1" applyAlignment="1">
      <alignment horizontal="right" vertical="center"/>
    </xf>
    <xf numFmtId="3" fontId="25" fillId="54" borderId="47" xfId="0" applyNumberFormat="1" applyFont="1" applyFill="1" applyBorder="1" applyAlignment="1">
      <alignment horizontal="right" vertical="center"/>
    </xf>
    <xf numFmtId="3" fontId="25" fillId="54" borderId="48" xfId="0" applyNumberFormat="1" applyFont="1" applyFill="1" applyBorder="1" applyAlignment="1">
      <alignment horizontal="right" vertical="center"/>
    </xf>
    <xf numFmtId="3" fontId="25" fillId="54" borderId="49" xfId="0" applyNumberFormat="1" applyFont="1" applyFill="1" applyBorder="1" applyAlignment="1">
      <alignment horizontal="right" vertical="center"/>
    </xf>
    <xf numFmtId="3" fontId="25" fillId="54" borderId="50" xfId="0" applyNumberFormat="1" applyFont="1" applyFill="1" applyBorder="1" applyAlignment="1">
      <alignment horizontal="right" vertical="center"/>
    </xf>
    <xf numFmtId="3" fontId="25" fillId="54" borderId="51" xfId="0" applyNumberFormat="1" applyFont="1" applyFill="1" applyBorder="1" applyAlignment="1">
      <alignment horizontal="right" vertical="center"/>
    </xf>
    <xf numFmtId="3" fontId="25" fillId="54" borderId="52" xfId="0" applyNumberFormat="1" applyFont="1" applyFill="1" applyBorder="1" applyAlignment="1">
      <alignment horizontal="right" vertical="center"/>
    </xf>
    <xf numFmtId="3" fontId="25" fillId="54" borderId="53" xfId="0" applyNumberFormat="1" applyFont="1" applyFill="1" applyBorder="1" applyAlignment="1">
      <alignment horizontal="right" vertical="center"/>
    </xf>
    <xf numFmtId="3" fontId="20" fillId="54" borderId="0" xfId="0" applyNumberFormat="1" applyFont="1" applyFill="1" applyBorder="1" applyAlignment="1">
      <alignment/>
    </xf>
    <xf numFmtId="0" fontId="20" fillId="54" borderId="0" xfId="0" applyFont="1" applyFill="1" applyBorder="1" applyAlignment="1">
      <alignment/>
    </xf>
    <xf numFmtId="3" fontId="25" fillId="54" borderId="36" xfId="0" applyNumberFormat="1" applyFont="1" applyFill="1" applyBorder="1" applyAlignment="1">
      <alignment horizontal="right" vertical="center"/>
    </xf>
    <xf numFmtId="3" fontId="25" fillId="54" borderId="54" xfId="0" applyNumberFormat="1" applyFont="1" applyFill="1" applyBorder="1" applyAlignment="1">
      <alignment horizontal="right" vertical="center"/>
    </xf>
    <xf numFmtId="3" fontId="25" fillId="54" borderId="55" xfId="0" applyNumberFormat="1" applyFont="1" applyFill="1" applyBorder="1" applyAlignment="1">
      <alignment horizontal="right" vertical="center"/>
    </xf>
    <xf numFmtId="3" fontId="25" fillId="54" borderId="56" xfId="0" applyNumberFormat="1" applyFont="1" applyFill="1" applyBorder="1" applyAlignment="1">
      <alignment horizontal="right" vertical="center"/>
    </xf>
    <xf numFmtId="3" fontId="25" fillId="54" borderId="57" xfId="0" applyNumberFormat="1" applyFont="1" applyFill="1" applyBorder="1" applyAlignment="1">
      <alignment horizontal="right" vertical="center"/>
    </xf>
    <xf numFmtId="3" fontId="25" fillId="54" borderId="58" xfId="0" applyNumberFormat="1" applyFont="1" applyFill="1" applyBorder="1" applyAlignment="1">
      <alignment horizontal="right" vertical="center"/>
    </xf>
    <xf numFmtId="3" fontId="25" fillId="54" borderId="59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wrapText="1"/>
    </xf>
    <xf numFmtId="0" fontId="20" fillId="0" borderId="0" xfId="151" applyFont="1" applyAlignment="1">
      <alignment horizontal="right"/>
      <protection/>
    </xf>
    <xf numFmtId="0" fontId="20" fillId="0" borderId="0" xfId="0" applyFont="1" applyAlignment="1">
      <alignment horizontal="right"/>
    </xf>
    <xf numFmtId="0" fontId="21" fillId="0" borderId="3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" vertical="center" wrapText="1"/>
    </xf>
    <xf numFmtId="0" fontId="20" fillId="0" borderId="60" xfId="0" applyFont="1" applyBorder="1" applyAlignment="1">
      <alignment horizontal="right"/>
    </xf>
    <xf numFmtId="0" fontId="21" fillId="0" borderId="32" xfId="0" applyFont="1" applyFill="1" applyBorder="1" applyAlignment="1">
      <alignment horizontal="center" vertical="center" wrapText="1"/>
    </xf>
    <xf numFmtId="0" fontId="22" fillId="54" borderId="5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/>
    </xf>
    <xf numFmtId="0" fontId="27" fillId="0" borderId="62" xfId="0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/>
    </xf>
  </cellXfs>
  <cellStyles count="152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Followed Hyperlink" xfId="101"/>
    <cellStyle name="Good" xfId="102"/>
    <cellStyle name="Good 2 2" xfId="103"/>
    <cellStyle name="Heading 1" xfId="104"/>
    <cellStyle name="Heading 1 2 2" xfId="105"/>
    <cellStyle name="Heading 2" xfId="106"/>
    <cellStyle name="Heading 2 2 2" xfId="107"/>
    <cellStyle name="Heading 3" xfId="108"/>
    <cellStyle name="Heading 3 2 2" xfId="109"/>
    <cellStyle name="Heading 4" xfId="110"/>
    <cellStyle name="Heading 4 2 2" xfId="111"/>
    <cellStyle name="Hyperlink" xfId="112"/>
    <cellStyle name="Input" xfId="113"/>
    <cellStyle name="Input 2 2" xfId="114"/>
    <cellStyle name="Linked Cell" xfId="115"/>
    <cellStyle name="Linked Cell 2 2" xfId="116"/>
    <cellStyle name="Neutral" xfId="117"/>
    <cellStyle name="Neutral 2 2" xfId="118"/>
    <cellStyle name="Normal 10" xfId="119"/>
    <cellStyle name="Normal 10 2" xfId="120"/>
    <cellStyle name="Normal 11" xfId="121"/>
    <cellStyle name="Normal 11 2" xfId="122"/>
    <cellStyle name="Normal 12" xfId="123"/>
    <cellStyle name="Normal 12 2" xfId="124"/>
    <cellStyle name="Normal 13" xfId="125"/>
    <cellStyle name="Normal 13 2" xfId="126"/>
    <cellStyle name="Normal 14" xfId="127"/>
    <cellStyle name="Normal 14 2" xfId="128"/>
    <cellStyle name="Normal 15" xfId="129"/>
    <cellStyle name="Normal 15 2" xfId="130"/>
    <cellStyle name="Normal 16" xfId="131"/>
    <cellStyle name="Normal 16 2" xfId="132"/>
    <cellStyle name="Normal 18" xfId="133"/>
    <cellStyle name="Normal 2" xfId="134"/>
    <cellStyle name="Normal 2 2" xfId="135"/>
    <cellStyle name="Normal 20" xfId="136"/>
    <cellStyle name="Normal 20 2" xfId="137"/>
    <cellStyle name="Normal 21" xfId="138"/>
    <cellStyle name="Normal 21 2" xfId="139"/>
    <cellStyle name="Normal 3 2" xfId="140"/>
    <cellStyle name="Normal 4" xfId="141"/>
    <cellStyle name="Normal 4 2" xfId="142"/>
    <cellStyle name="Normal 4_7-4" xfId="143"/>
    <cellStyle name="Normal 5" xfId="144"/>
    <cellStyle name="Normal 5 2" xfId="145"/>
    <cellStyle name="Normal 8" xfId="146"/>
    <cellStyle name="Normal 8 2" xfId="147"/>
    <cellStyle name="Normal 9" xfId="148"/>
    <cellStyle name="Normal 9 2" xfId="149"/>
    <cellStyle name="Normal_Pamatformas" xfId="150"/>
    <cellStyle name="Normal_Specbudz.kopsavilkums 2006.g un korekc." xfId="151"/>
    <cellStyle name="Note" xfId="152"/>
    <cellStyle name="Note 2 2" xfId="153"/>
    <cellStyle name="Output" xfId="154"/>
    <cellStyle name="Output 2 2" xfId="155"/>
    <cellStyle name="Parastais_FMLikp01_p05_221205_pap_afp_makp" xfId="156"/>
    <cellStyle name="Percent" xfId="157"/>
    <cellStyle name="Style 1" xfId="158"/>
    <cellStyle name="Title" xfId="159"/>
    <cellStyle name="Title 2 2" xfId="160"/>
    <cellStyle name="Total" xfId="161"/>
    <cellStyle name="Total 2 2" xfId="162"/>
    <cellStyle name="V?st." xfId="163"/>
    <cellStyle name="Warning Text" xfId="164"/>
    <cellStyle name="Warning Text 2 2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showGridLines="0" tabSelected="1" zoomScale="80" zoomScaleNormal="80" zoomScaleSheetLayoutView="71" zoomScalePageLayoutView="0" workbookViewId="0" topLeftCell="A1">
      <pane ySplit="8" topLeftCell="A9" activePane="bottomLeft" state="frozen"/>
      <selection pane="topLeft" activeCell="A1" sqref="A1"/>
      <selection pane="bottomLeft" activeCell="P141" sqref="P141"/>
    </sheetView>
  </sheetViews>
  <sheetFormatPr defaultColWidth="9.140625" defaultRowHeight="12.75"/>
  <cols>
    <col min="1" max="1" width="6.28125" style="0" customWidth="1"/>
    <col min="2" max="2" width="10.421875" style="1" customWidth="1"/>
    <col min="3" max="3" width="37.00390625" style="98" customWidth="1"/>
    <col min="4" max="4" width="12.7109375" style="1" customWidth="1"/>
    <col min="5" max="5" width="11.00390625" style="1" customWidth="1"/>
    <col min="6" max="6" width="9.28125" style="1" customWidth="1"/>
    <col min="7" max="7" width="8.140625" style="1" customWidth="1"/>
    <col min="8" max="8" width="11.28125" style="1" customWidth="1"/>
    <col min="9" max="9" width="13.8515625" style="1" customWidth="1"/>
    <col min="10" max="10" width="16.421875" style="73" customWidth="1"/>
  </cols>
  <sheetData>
    <row r="1" spans="8:10" ht="15.75">
      <c r="H1" s="123" t="s">
        <v>184</v>
      </c>
      <c r="I1" s="123"/>
      <c r="J1" s="123"/>
    </row>
    <row r="2" spans="8:10" ht="15.75">
      <c r="H2" s="124" t="s">
        <v>183</v>
      </c>
      <c r="I2" s="124"/>
      <c r="J2" s="124"/>
    </row>
    <row r="3" spans="6:10" ht="15.75">
      <c r="F3" s="128" t="s">
        <v>483</v>
      </c>
      <c r="G3" s="128"/>
      <c r="H3" s="128"/>
      <c r="I3" s="128"/>
      <c r="J3" s="128"/>
    </row>
    <row r="4" spans="2:10" ht="23.25">
      <c r="B4" s="132" t="s">
        <v>182</v>
      </c>
      <c r="C4" s="133"/>
      <c r="D4" s="133"/>
      <c r="E4" s="133"/>
      <c r="F4" s="133"/>
      <c r="G4" s="133"/>
      <c r="H4" s="133"/>
      <c r="I4" s="133"/>
      <c r="J4" s="134"/>
    </row>
    <row r="5" spans="1:10" ht="30.75" customHeight="1">
      <c r="A5" s="125" t="s">
        <v>361</v>
      </c>
      <c r="B5" s="129" t="s">
        <v>1</v>
      </c>
      <c r="C5" s="127" t="s">
        <v>2</v>
      </c>
      <c r="D5" s="127" t="s">
        <v>3</v>
      </c>
      <c r="E5" s="127" t="s">
        <v>4</v>
      </c>
      <c r="F5" s="127" t="s">
        <v>5</v>
      </c>
      <c r="G5" s="127" t="s">
        <v>6</v>
      </c>
      <c r="H5" s="127" t="s">
        <v>7</v>
      </c>
      <c r="I5" s="131" t="s">
        <v>161</v>
      </c>
      <c r="J5" s="130" t="s">
        <v>482</v>
      </c>
    </row>
    <row r="6" spans="1:10" ht="20.25" customHeight="1">
      <c r="A6" s="125"/>
      <c r="B6" s="129"/>
      <c r="C6" s="127"/>
      <c r="D6" s="127"/>
      <c r="E6" s="127"/>
      <c r="F6" s="127"/>
      <c r="G6" s="127"/>
      <c r="H6" s="127"/>
      <c r="I6" s="131"/>
      <c r="J6" s="130"/>
    </row>
    <row r="7" spans="1:10" ht="36.75" customHeight="1">
      <c r="A7" s="125"/>
      <c r="B7" s="129"/>
      <c r="C7" s="127"/>
      <c r="D7" s="127"/>
      <c r="E7" s="127"/>
      <c r="F7" s="127"/>
      <c r="G7" s="127"/>
      <c r="H7" s="127"/>
      <c r="I7" s="131"/>
      <c r="J7" s="130"/>
    </row>
    <row r="8" spans="1:10" s="4" customFormat="1" ht="15.75" customHeight="1">
      <c r="A8" s="78">
        <v>1</v>
      </c>
      <c r="B8" s="88">
        <v>1</v>
      </c>
      <c r="C8" s="97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77">
        <v>8</v>
      </c>
      <c r="J8" s="101">
        <v>9</v>
      </c>
    </row>
    <row r="9" spans="1:10" s="4" customFormat="1" ht="66.75" customHeight="1">
      <c r="A9" s="79" t="s">
        <v>185</v>
      </c>
      <c r="B9" s="89" t="s">
        <v>14</v>
      </c>
      <c r="C9" s="19" t="s">
        <v>15</v>
      </c>
      <c r="D9" s="25" t="s">
        <v>16</v>
      </c>
      <c r="E9" s="5" t="s">
        <v>17</v>
      </c>
      <c r="F9" s="5" t="s">
        <v>12</v>
      </c>
      <c r="G9" s="5" t="s">
        <v>13</v>
      </c>
      <c r="H9" s="7">
        <v>2651515</v>
      </c>
      <c r="I9" s="115">
        <v>80350.2</v>
      </c>
      <c r="J9" s="102">
        <v>80350.2</v>
      </c>
    </row>
    <row r="10" spans="1:10" s="4" customFormat="1" ht="48.75" customHeight="1">
      <c r="A10" s="79" t="s">
        <v>186</v>
      </c>
      <c r="B10" s="89" t="s">
        <v>8</v>
      </c>
      <c r="C10" s="6" t="s">
        <v>134</v>
      </c>
      <c r="D10" s="5" t="s">
        <v>135</v>
      </c>
      <c r="E10" s="5" t="s">
        <v>51</v>
      </c>
      <c r="F10" s="5" t="s">
        <v>12</v>
      </c>
      <c r="G10" s="5" t="s">
        <v>13</v>
      </c>
      <c r="H10" s="7">
        <v>15865874.95</v>
      </c>
      <c r="I10" s="115">
        <v>13645914</v>
      </c>
      <c r="J10" s="103">
        <v>1256232</v>
      </c>
    </row>
    <row r="11" spans="1:10" s="4" customFormat="1" ht="45" customHeight="1">
      <c r="A11" s="79" t="s">
        <v>189</v>
      </c>
      <c r="B11" s="89" t="s">
        <v>8</v>
      </c>
      <c r="C11" s="27" t="s">
        <v>133</v>
      </c>
      <c r="D11" s="28" t="s">
        <v>58</v>
      </c>
      <c r="E11" s="25" t="s">
        <v>61</v>
      </c>
      <c r="F11" s="25" t="s">
        <v>12</v>
      </c>
      <c r="G11" s="25" t="s">
        <v>13</v>
      </c>
      <c r="H11" s="26">
        <v>1319876</v>
      </c>
      <c r="I11" s="115">
        <v>537642</v>
      </c>
      <c r="J11" s="92">
        <v>34136</v>
      </c>
    </row>
    <row r="12" spans="1:10" s="4" customFormat="1" ht="30" customHeight="1">
      <c r="A12" s="79" t="s">
        <v>190</v>
      </c>
      <c r="B12" s="89" t="s">
        <v>8</v>
      </c>
      <c r="C12" s="27" t="s">
        <v>91</v>
      </c>
      <c r="D12" s="28" t="s">
        <v>55</v>
      </c>
      <c r="E12" s="25" t="s">
        <v>61</v>
      </c>
      <c r="F12" s="5" t="s">
        <v>12</v>
      </c>
      <c r="G12" s="5" t="s">
        <v>13</v>
      </c>
      <c r="H12" s="7">
        <v>1243514</v>
      </c>
      <c r="I12" s="115">
        <v>1017450</v>
      </c>
      <c r="J12" s="102">
        <v>64600</v>
      </c>
    </row>
    <row r="13" spans="1:10" s="4" customFormat="1" ht="42" customHeight="1">
      <c r="A13" s="80" t="s">
        <v>191</v>
      </c>
      <c r="B13" s="90" t="s">
        <v>8</v>
      </c>
      <c r="C13" s="91" t="s">
        <v>92</v>
      </c>
      <c r="D13" s="30" t="s">
        <v>62</v>
      </c>
      <c r="E13" s="30" t="s">
        <v>63</v>
      </c>
      <c r="F13" s="17" t="s">
        <v>12</v>
      </c>
      <c r="G13" s="17" t="s">
        <v>13</v>
      </c>
      <c r="H13" s="18">
        <v>3678.4</v>
      </c>
      <c r="I13" s="116">
        <v>651</v>
      </c>
      <c r="J13" s="104">
        <v>651</v>
      </c>
    </row>
    <row r="14" spans="1:10" s="4" customFormat="1" ht="31.5" customHeight="1">
      <c r="A14" s="81" t="s">
        <v>187</v>
      </c>
      <c r="B14" s="31" t="s">
        <v>8</v>
      </c>
      <c r="C14" s="27" t="s">
        <v>93</v>
      </c>
      <c r="D14" s="28" t="s">
        <v>64</v>
      </c>
      <c r="E14" s="32" t="s">
        <v>65</v>
      </c>
      <c r="F14" s="21" t="s">
        <v>12</v>
      </c>
      <c r="G14" s="21" t="s">
        <v>13</v>
      </c>
      <c r="H14" s="23">
        <v>29861</v>
      </c>
      <c r="I14" s="117">
        <v>7028</v>
      </c>
      <c r="J14" s="105">
        <v>7028</v>
      </c>
    </row>
    <row r="15" spans="1:10" s="4" customFormat="1" ht="45.75" customHeight="1">
      <c r="A15" s="82" t="s">
        <v>188</v>
      </c>
      <c r="B15" s="31" t="s">
        <v>8</v>
      </c>
      <c r="C15" s="33" t="s">
        <v>94</v>
      </c>
      <c r="D15" s="32" t="s">
        <v>66</v>
      </c>
      <c r="E15" s="32" t="s">
        <v>67</v>
      </c>
      <c r="F15" s="21" t="s">
        <v>12</v>
      </c>
      <c r="G15" s="21" t="s">
        <v>13</v>
      </c>
      <c r="H15" s="22">
        <v>250000</v>
      </c>
      <c r="I15" s="115">
        <v>207808</v>
      </c>
      <c r="J15" s="105">
        <v>12988</v>
      </c>
    </row>
    <row r="16" spans="1:10" s="4" customFormat="1" ht="45" customHeight="1">
      <c r="A16" s="82" t="s">
        <v>192</v>
      </c>
      <c r="B16" s="31" t="s">
        <v>8</v>
      </c>
      <c r="C16" s="34" t="s">
        <v>108</v>
      </c>
      <c r="D16" s="32" t="s">
        <v>69</v>
      </c>
      <c r="E16" s="35" t="s">
        <v>70</v>
      </c>
      <c r="F16" s="21" t="s">
        <v>12</v>
      </c>
      <c r="G16" s="21" t="s">
        <v>13</v>
      </c>
      <c r="H16" s="37">
        <v>365726</v>
      </c>
      <c r="I16" s="115">
        <v>189345</v>
      </c>
      <c r="J16" s="106">
        <v>11652</v>
      </c>
    </row>
    <row r="17" spans="1:10" s="4" customFormat="1" ht="38.25">
      <c r="A17" s="82" t="s">
        <v>193</v>
      </c>
      <c r="B17" s="31" t="s">
        <v>8</v>
      </c>
      <c r="C17" s="27" t="s">
        <v>71</v>
      </c>
      <c r="D17" s="32" t="s">
        <v>72</v>
      </c>
      <c r="E17" s="36" t="s">
        <v>73</v>
      </c>
      <c r="F17" s="21" t="s">
        <v>12</v>
      </c>
      <c r="G17" s="21" t="s">
        <v>13</v>
      </c>
      <c r="H17" s="24">
        <v>162814</v>
      </c>
      <c r="I17" s="115">
        <v>137475</v>
      </c>
      <c r="J17" s="105">
        <v>8460</v>
      </c>
    </row>
    <row r="18" spans="1:10" s="4" customFormat="1" ht="38.25">
      <c r="A18" s="82" t="s">
        <v>194</v>
      </c>
      <c r="B18" s="31" t="s">
        <v>8</v>
      </c>
      <c r="C18" s="27" t="s">
        <v>95</v>
      </c>
      <c r="D18" s="32" t="s">
        <v>74</v>
      </c>
      <c r="E18" s="36" t="s">
        <v>75</v>
      </c>
      <c r="F18" s="21" t="s">
        <v>12</v>
      </c>
      <c r="G18" s="21" t="s">
        <v>13</v>
      </c>
      <c r="H18" s="24">
        <v>1273422</v>
      </c>
      <c r="I18" s="115">
        <v>1091508</v>
      </c>
      <c r="J18" s="105">
        <v>66152</v>
      </c>
    </row>
    <row r="19" spans="1:10" s="4" customFormat="1" ht="25.5">
      <c r="A19" s="82" t="s">
        <v>195</v>
      </c>
      <c r="B19" s="31" t="s">
        <v>8</v>
      </c>
      <c r="C19" s="27" t="s">
        <v>96</v>
      </c>
      <c r="D19" s="32" t="s">
        <v>74</v>
      </c>
      <c r="E19" s="36" t="s">
        <v>75</v>
      </c>
      <c r="F19" s="21" t="s">
        <v>12</v>
      </c>
      <c r="G19" s="21" t="s">
        <v>13</v>
      </c>
      <c r="H19" s="24">
        <v>1049654</v>
      </c>
      <c r="I19" s="115">
        <v>899712</v>
      </c>
      <c r="J19" s="105">
        <v>54528</v>
      </c>
    </row>
    <row r="20" spans="1:10" s="4" customFormat="1" ht="15.75">
      <c r="A20" s="82" t="s">
        <v>196</v>
      </c>
      <c r="B20" s="31" t="s">
        <v>8</v>
      </c>
      <c r="C20" s="27" t="s">
        <v>97</v>
      </c>
      <c r="D20" s="32" t="s">
        <v>74</v>
      </c>
      <c r="E20" s="36" t="s">
        <v>75</v>
      </c>
      <c r="F20" s="21" t="s">
        <v>12</v>
      </c>
      <c r="G20" s="21" t="s">
        <v>13</v>
      </c>
      <c r="H20" s="42">
        <v>595474</v>
      </c>
      <c r="I20" s="115">
        <v>489918</v>
      </c>
      <c r="J20" s="105">
        <v>29692</v>
      </c>
    </row>
    <row r="21" spans="1:10" s="4" customFormat="1" ht="25.5">
      <c r="A21" s="82" t="s">
        <v>197</v>
      </c>
      <c r="B21" s="31" t="s">
        <v>8</v>
      </c>
      <c r="C21" s="27" t="s">
        <v>98</v>
      </c>
      <c r="D21" s="32" t="s">
        <v>77</v>
      </c>
      <c r="E21" s="36" t="s">
        <v>78</v>
      </c>
      <c r="F21" s="21" t="s">
        <v>12</v>
      </c>
      <c r="G21" s="21" t="s">
        <v>13</v>
      </c>
      <c r="H21" s="42">
        <v>139521</v>
      </c>
      <c r="I21" s="115">
        <v>119592</v>
      </c>
      <c r="J21" s="105">
        <v>7248</v>
      </c>
    </row>
    <row r="22" spans="1:10" s="4" customFormat="1" ht="15.75">
      <c r="A22" s="82" t="s">
        <v>198</v>
      </c>
      <c r="B22" s="31" t="s">
        <v>8</v>
      </c>
      <c r="C22" s="27" t="s">
        <v>99</v>
      </c>
      <c r="D22" s="32" t="s">
        <v>77</v>
      </c>
      <c r="E22" s="36" t="s">
        <v>78</v>
      </c>
      <c r="F22" s="21" t="s">
        <v>12</v>
      </c>
      <c r="G22" s="21" t="s">
        <v>13</v>
      </c>
      <c r="H22" s="42">
        <v>75398</v>
      </c>
      <c r="I22" s="118">
        <v>64680</v>
      </c>
      <c r="J22" s="105">
        <v>3920</v>
      </c>
    </row>
    <row r="23" spans="1:10" s="4" customFormat="1" ht="25.5">
      <c r="A23" s="82" t="s">
        <v>199</v>
      </c>
      <c r="B23" s="31" t="s">
        <v>8</v>
      </c>
      <c r="C23" s="27" t="s">
        <v>100</v>
      </c>
      <c r="D23" s="32" t="s">
        <v>79</v>
      </c>
      <c r="E23" s="36" t="s">
        <v>131</v>
      </c>
      <c r="F23" s="21" t="s">
        <v>12</v>
      </c>
      <c r="G23" s="21" t="s">
        <v>13</v>
      </c>
      <c r="H23" s="42">
        <v>1298965</v>
      </c>
      <c r="I23" s="118">
        <v>203190</v>
      </c>
      <c r="J23" s="105">
        <v>62520</v>
      </c>
    </row>
    <row r="24" spans="1:10" s="4" customFormat="1" ht="21.75" customHeight="1">
      <c r="A24" s="82" t="s">
        <v>200</v>
      </c>
      <c r="B24" s="31" t="s">
        <v>8</v>
      </c>
      <c r="C24" s="27" t="s">
        <v>101</v>
      </c>
      <c r="D24" s="32" t="s">
        <v>80</v>
      </c>
      <c r="E24" s="36" t="s">
        <v>81</v>
      </c>
      <c r="F24" s="21" t="s">
        <v>12</v>
      </c>
      <c r="G24" s="21" t="s">
        <v>13</v>
      </c>
      <c r="H24" s="42">
        <v>51609</v>
      </c>
      <c r="I24" s="118">
        <v>34268</v>
      </c>
      <c r="J24" s="105">
        <v>5272</v>
      </c>
    </row>
    <row r="25" spans="1:10" s="4" customFormat="1" ht="47.25" customHeight="1">
      <c r="A25" s="82" t="s">
        <v>201</v>
      </c>
      <c r="B25" s="31" t="s">
        <v>8</v>
      </c>
      <c r="C25" s="27" t="s">
        <v>102</v>
      </c>
      <c r="D25" s="32" t="s">
        <v>80</v>
      </c>
      <c r="E25" s="36" t="s">
        <v>82</v>
      </c>
      <c r="F25" s="21" t="s">
        <v>12</v>
      </c>
      <c r="G25" s="21" t="s">
        <v>13</v>
      </c>
      <c r="H25" s="42">
        <v>18700</v>
      </c>
      <c r="I25" s="118">
        <v>6600</v>
      </c>
      <c r="J25" s="105">
        <v>4400</v>
      </c>
    </row>
    <row r="26" spans="1:10" s="4" customFormat="1" ht="33" customHeight="1">
      <c r="A26" s="82" t="s">
        <v>202</v>
      </c>
      <c r="B26" s="31" t="s">
        <v>8</v>
      </c>
      <c r="C26" s="27" t="s">
        <v>103</v>
      </c>
      <c r="D26" s="32" t="s">
        <v>76</v>
      </c>
      <c r="E26" s="36" t="s">
        <v>83</v>
      </c>
      <c r="F26" s="21" t="s">
        <v>12</v>
      </c>
      <c r="G26" s="21" t="s">
        <v>13</v>
      </c>
      <c r="H26" s="42">
        <v>52710</v>
      </c>
      <c r="I26" s="118">
        <v>21706.96</v>
      </c>
      <c r="J26" s="105">
        <v>12404</v>
      </c>
    </row>
    <row r="27" spans="1:10" s="4" customFormat="1" ht="25.5">
      <c r="A27" s="82" t="s">
        <v>203</v>
      </c>
      <c r="B27" s="31" t="s">
        <v>8</v>
      </c>
      <c r="C27" s="27" t="s">
        <v>104</v>
      </c>
      <c r="D27" s="32" t="s">
        <v>84</v>
      </c>
      <c r="E27" s="36" t="s">
        <v>85</v>
      </c>
      <c r="F27" s="21" t="s">
        <v>12</v>
      </c>
      <c r="G27" s="21" t="s">
        <v>13</v>
      </c>
      <c r="H27" s="42">
        <v>183963</v>
      </c>
      <c r="I27" s="118">
        <v>136814</v>
      </c>
      <c r="J27" s="105">
        <v>8168</v>
      </c>
    </row>
    <row r="28" spans="1:10" s="4" customFormat="1" ht="31.5" customHeight="1">
      <c r="A28" s="82" t="s">
        <v>204</v>
      </c>
      <c r="B28" s="31" t="s">
        <v>8</v>
      </c>
      <c r="C28" s="27" t="s">
        <v>105</v>
      </c>
      <c r="D28" s="32" t="s">
        <v>86</v>
      </c>
      <c r="E28" s="36" t="s">
        <v>150</v>
      </c>
      <c r="F28" s="21" t="s">
        <v>12</v>
      </c>
      <c r="G28" s="21" t="s">
        <v>13</v>
      </c>
      <c r="H28" s="24">
        <v>1516509</v>
      </c>
      <c r="I28" s="118">
        <v>95964</v>
      </c>
      <c r="J28" s="105">
        <v>8724</v>
      </c>
    </row>
    <row r="29" spans="1:10" s="4" customFormat="1" ht="34.5" customHeight="1">
      <c r="A29" s="82" t="s">
        <v>205</v>
      </c>
      <c r="B29" s="31" t="s">
        <v>8</v>
      </c>
      <c r="C29" s="27" t="s">
        <v>106</v>
      </c>
      <c r="D29" s="32" t="s">
        <v>87</v>
      </c>
      <c r="E29" s="36" t="s">
        <v>88</v>
      </c>
      <c r="F29" s="21" t="s">
        <v>12</v>
      </c>
      <c r="G29" s="21" t="s">
        <v>13</v>
      </c>
      <c r="H29" s="24">
        <v>1221509</v>
      </c>
      <c r="I29" s="118">
        <v>1078752</v>
      </c>
      <c r="J29" s="105">
        <v>63456</v>
      </c>
    </row>
    <row r="30" spans="1:10" s="4" customFormat="1" ht="25.5">
      <c r="A30" s="82" t="s">
        <v>206</v>
      </c>
      <c r="B30" s="31" t="s">
        <v>8</v>
      </c>
      <c r="C30" s="38" t="s">
        <v>107</v>
      </c>
      <c r="D30" s="39" t="s">
        <v>89</v>
      </c>
      <c r="E30" s="40" t="s">
        <v>90</v>
      </c>
      <c r="F30" s="21" t="s">
        <v>12</v>
      </c>
      <c r="G30" s="21" t="s">
        <v>13</v>
      </c>
      <c r="H30" s="41">
        <v>353886.49</v>
      </c>
      <c r="I30" s="119">
        <v>312523.49</v>
      </c>
      <c r="J30" s="107">
        <v>18384</v>
      </c>
    </row>
    <row r="31" spans="1:10" s="4" customFormat="1" ht="34.5" customHeight="1">
      <c r="A31" s="82" t="s">
        <v>207</v>
      </c>
      <c r="B31" s="31" t="s">
        <v>8</v>
      </c>
      <c r="C31" s="38" t="s">
        <v>109</v>
      </c>
      <c r="D31" s="39" t="s">
        <v>110</v>
      </c>
      <c r="E31" s="40" t="s">
        <v>42</v>
      </c>
      <c r="F31" s="21" t="s">
        <v>12</v>
      </c>
      <c r="G31" s="21" t="s">
        <v>13</v>
      </c>
      <c r="H31" s="43">
        <v>85876</v>
      </c>
      <c r="I31" s="118">
        <v>43442</v>
      </c>
      <c r="J31" s="107">
        <v>5992</v>
      </c>
    </row>
    <row r="32" spans="1:10" s="4" customFormat="1" ht="68.25" customHeight="1">
      <c r="A32" s="82" t="s">
        <v>208</v>
      </c>
      <c r="B32" s="31" t="s">
        <v>8</v>
      </c>
      <c r="C32" s="27" t="s">
        <v>111</v>
      </c>
      <c r="D32" s="32" t="s">
        <v>110</v>
      </c>
      <c r="E32" s="36" t="s">
        <v>112</v>
      </c>
      <c r="F32" s="32" t="s">
        <v>12</v>
      </c>
      <c r="G32" s="32" t="s">
        <v>13</v>
      </c>
      <c r="H32" s="42">
        <v>3864103</v>
      </c>
      <c r="I32" s="103">
        <v>1809968.3</v>
      </c>
      <c r="J32" s="105">
        <v>286971</v>
      </c>
    </row>
    <row r="33" spans="1:10" s="4" customFormat="1" ht="46.5" customHeight="1">
      <c r="A33" s="56" t="s">
        <v>209</v>
      </c>
      <c r="B33" s="83" t="s">
        <v>8</v>
      </c>
      <c r="C33" s="84" t="s">
        <v>113</v>
      </c>
      <c r="D33" s="65" t="s">
        <v>114</v>
      </c>
      <c r="E33" s="85" t="s">
        <v>115</v>
      </c>
      <c r="F33" s="86" t="s">
        <v>12</v>
      </c>
      <c r="G33" s="86" t="s">
        <v>13</v>
      </c>
      <c r="H33" s="87">
        <v>94330</v>
      </c>
      <c r="I33" s="108">
        <v>67931.99</v>
      </c>
      <c r="J33" s="108">
        <v>15096</v>
      </c>
    </row>
    <row r="34" spans="1:10" s="4" customFormat="1" ht="45" customHeight="1">
      <c r="A34" s="56" t="s">
        <v>210</v>
      </c>
      <c r="B34" s="33" t="s">
        <v>8</v>
      </c>
      <c r="C34" s="38" t="s">
        <v>116</v>
      </c>
      <c r="D34" s="39" t="s">
        <v>114</v>
      </c>
      <c r="E34" s="40" t="s">
        <v>117</v>
      </c>
      <c r="F34" s="21" t="s">
        <v>12</v>
      </c>
      <c r="G34" s="21" t="s">
        <v>13</v>
      </c>
      <c r="H34" s="41">
        <v>46687</v>
      </c>
      <c r="I34" s="104">
        <v>27469.64</v>
      </c>
      <c r="J34" s="107">
        <v>10988</v>
      </c>
    </row>
    <row r="35" spans="1:10" s="4" customFormat="1" ht="34.5" customHeight="1">
      <c r="A35" s="56" t="s">
        <v>211</v>
      </c>
      <c r="B35" s="33" t="s">
        <v>8</v>
      </c>
      <c r="C35" s="38" t="s">
        <v>118</v>
      </c>
      <c r="D35" s="39" t="s">
        <v>119</v>
      </c>
      <c r="E35" s="40" t="s">
        <v>120</v>
      </c>
      <c r="F35" s="21" t="s">
        <v>12</v>
      </c>
      <c r="G35" s="21" t="s">
        <v>13</v>
      </c>
      <c r="H35" s="41">
        <v>178792.74</v>
      </c>
      <c r="I35" s="104">
        <v>162540</v>
      </c>
      <c r="J35" s="107">
        <v>9288</v>
      </c>
    </row>
    <row r="36" spans="1:10" s="4" customFormat="1" ht="71.25" customHeight="1">
      <c r="A36" s="56" t="s">
        <v>212</v>
      </c>
      <c r="B36" s="33" t="s">
        <v>8</v>
      </c>
      <c r="C36" s="38" t="s">
        <v>136</v>
      </c>
      <c r="D36" s="39" t="s">
        <v>121</v>
      </c>
      <c r="E36" s="40" t="s">
        <v>120</v>
      </c>
      <c r="F36" s="21" t="s">
        <v>12</v>
      </c>
      <c r="G36" s="21" t="s">
        <v>13</v>
      </c>
      <c r="H36" s="41">
        <v>4310962</v>
      </c>
      <c r="I36" s="104">
        <v>3712410</v>
      </c>
      <c r="J36" s="107">
        <v>275844</v>
      </c>
    </row>
    <row r="37" spans="1:10" s="4" customFormat="1" ht="34.5" customHeight="1">
      <c r="A37" s="56" t="s">
        <v>213</v>
      </c>
      <c r="B37" s="33" t="s">
        <v>8</v>
      </c>
      <c r="C37" s="38" t="s">
        <v>122</v>
      </c>
      <c r="D37" s="39" t="s">
        <v>123</v>
      </c>
      <c r="E37" s="40" t="s">
        <v>124</v>
      </c>
      <c r="F37" s="21" t="s">
        <v>12</v>
      </c>
      <c r="G37" s="21" t="s">
        <v>13</v>
      </c>
      <c r="H37" s="41">
        <v>313418.13</v>
      </c>
      <c r="I37" s="104">
        <v>289041</v>
      </c>
      <c r="J37" s="107">
        <v>16284</v>
      </c>
    </row>
    <row r="38" spans="1:10" s="4" customFormat="1" ht="34.5" customHeight="1">
      <c r="A38" s="56" t="s">
        <v>214</v>
      </c>
      <c r="B38" s="33" t="s">
        <v>8</v>
      </c>
      <c r="C38" s="38" t="s">
        <v>125</v>
      </c>
      <c r="D38" s="39" t="s">
        <v>126</v>
      </c>
      <c r="E38" s="40" t="s">
        <v>127</v>
      </c>
      <c r="F38" s="21" t="s">
        <v>12</v>
      </c>
      <c r="G38" s="21" t="s">
        <v>13</v>
      </c>
      <c r="H38" s="41">
        <v>2276135.37</v>
      </c>
      <c r="I38" s="104">
        <v>2154779</v>
      </c>
      <c r="J38" s="107">
        <v>121396</v>
      </c>
    </row>
    <row r="39" spans="1:10" s="4" customFormat="1" ht="15.75">
      <c r="A39" s="56" t="s">
        <v>215</v>
      </c>
      <c r="B39" s="33" t="s">
        <v>8</v>
      </c>
      <c r="C39" s="38" t="s">
        <v>128</v>
      </c>
      <c r="D39" s="39" t="s">
        <v>129</v>
      </c>
      <c r="E39" s="40" t="s">
        <v>130</v>
      </c>
      <c r="F39" s="21" t="s">
        <v>12</v>
      </c>
      <c r="G39" s="21" t="s">
        <v>13</v>
      </c>
      <c r="H39" s="41">
        <v>941973</v>
      </c>
      <c r="I39" s="104">
        <v>892440</v>
      </c>
      <c r="J39" s="107">
        <v>49580</v>
      </c>
    </row>
    <row r="40" spans="1:10" s="4" customFormat="1" ht="34.5" customHeight="1">
      <c r="A40" s="56" t="s">
        <v>216</v>
      </c>
      <c r="B40" s="33" t="s">
        <v>8</v>
      </c>
      <c r="C40" s="38" t="s">
        <v>149</v>
      </c>
      <c r="D40" s="39" t="s">
        <v>137</v>
      </c>
      <c r="E40" s="40" t="s">
        <v>138</v>
      </c>
      <c r="F40" s="21" t="s">
        <v>12</v>
      </c>
      <c r="G40" s="21" t="s">
        <v>13</v>
      </c>
      <c r="H40" s="41">
        <v>294118</v>
      </c>
      <c r="I40" s="104">
        <v>286500</v>
      </c>
      <c r="J40" s="107">
        <v>15280</v>
      </c>
    </row>
    <row r="41" spans="1:10" s="4" customFormat="1" ht="25.5">
      <c r="A41" s="56" t="s">
        <v>217</v>
      </c>
      <c r="B41" s="33" t="s">
        <v>8</v>
      </c>
      <c r="C41" s="38" t="s">
        <v>148</v>
      </c>
      <c r="D41" s="39" t="s">
        <v>139</v>
      </c>
      <c r="E41" s="40" t="s">
        <v>140</v>
      </c>
      <c r="F41" s="32" t="s">
        <v>12</v>
      </c>
      <c r="G41" s="32" t="s">
        <v>13</v>
      </c>
      <c r="H41" s="43">
        <v>1971582</v>
      </c>
      <c r="I41" s="104">
        <v>1589700</v>
      </c>
      <c r="J41" s="107">
        <v>142937</v>
      </c>
    </row>
    <row r="42" spans="1:10" s="4" customFormat="1" ht="34.5" customHeight="1">
      <c r="A42" s="56" t="s">
        <v>218</v>
      </c>
      <c r="B42" s="33" t="s">
        <v>8</v>
      </c>
      <c r="C42" s="38" t="s">
        <v>146</v>
      </c>
      <c r="D42" s="39" t="s">
        <v>141</v>
      </c>
      <c r="E42" s="40" t="s">
        <v>142</v>
      </c>
      <c r="F42" s="32" t="s">
        <v>12</v>
      </c>
      <c r="G42" s="32" t="s">
        <v>13</v>
      </c>
      <c r="H42" s="43">
        <v>921723</v>
      </c>
      <c r="I42" s="104">
        <v>93385.05</v>
      </c>
      <c r="J42" s="107">
        <v>48507</v>
      </c>
    </row>
    <row r="43" spans="1:10" s="4" customFormat="1" ht="34.5" customHeight="1">
      <c r="A43" s="56" t="s">
        <v>219</v>
      </c>
      <c r="B43" s="33" t="s">
        <v>8</v>
      </c>
      <c r="C43" s="38" t="s">
        <v>147</v>
      </c>
      <c r="D43" s="39" t="s">
        <v>143</v>
      </c>
      <c r="E43" s="40" t="s">
        <v>144</v>
      </c>
      <c r="F43" s="21" t="s">
        <v>12</v>
      </c>
      <c r="G43" s="21" t="s">
        <v>13</v>
      </c>
      <c r="H43" s="41">
        <v>70000</v>
      </c>
      <c r="I43" s="104">
        <v>28912</v>
      </c>
      <c r="J43" s="107">
        <v>7568</v>
      </c>
    </row>
    <row r="44" spans="1:10" s="4" customFormat="1" ht="34.5" customHeight="1">
      <c r="A44" s="56" t="s">
        <v>220</v>
      </c>
      <c r="B44" s="33" t="s">
        <v>8</v>
      </c>
      <c r="C44" s="38" t="s">
        <v>151</v>
      </c>
      <c r="D44" s="39" t="s">
        <v>152</v>
      </c>
      <c r="E44" s="40" t="s">
        <v>153</v>
      </c>
      <c r="F44" s="21" t="s">
        <v>12</v>
      </c>
      <c r="G44" s="21" t="s">
        <v>13</v>
      </c>
      <c r="H44" s="41">
        <v>507164</v>
      </c>
      <c r="I44" s="55">
        <v>507164</v>
      </c>
      <c r="J44" s="107">
        <f>26313+264669</f>
        <v>290982</v>
      </c>
    </row>
    <row r="45" spans="1:10" s="4" customFormat="1" ht="41.25" customHeight="1">
      <c r="A45" s="56" t="s">
        <v>221</v>
      </c>
      <c r="B45" s="33" t="s">
        <v>8</v>
      </c>
      <c r="C45" s="38" t="s">
        <v>154</v>
      </c>
      <c r="D45" s="39" t="s">
        <v>155</v>
      </c>
      <c r="E45" s="40" t="s">
        <v>156</v>
      </c>
      <c r="F45" s="21" t="s">
        <v>12</v>
      </c>
      <c r="G45" s="21" t="s">
        <v>13</v>
      </c>
      <c r="H45" s="41">
        <v>8187011</v>
      </c>
      <c r="I45" s="55">
        <v>167230</v>
      </c>
      <c r="J45" s="107">
        <v>0</v>
      </c>
    </row>
    <row r="46" spans="1:10" s="4" customFormat="1" ht="47.25" customHeight="1">
      <c r="A46" s="56" t="s">
        <v>222</v>
      </c>
      <c r="B46" s="33" t="s">
        <v>8</v>
      </c>
      <c r="C46" s="38" t="s">
        <v>481</v>
      </c>
      <c r="D46" s="39" t="s">
        <v>157</v>
      </c>
      <c r="E46" s="40" t="s">
        <v>156</v>
      </c>
      <c r="F46" s="21" t="s">
        <v>12</v>
      </c>
      <c r="G46" s="21" t="s">
        <v>13</v>
      </c>
      <c r="H46" s="41">
        <v>6370496</v>
      </c>
      <c r="I46" s="55">
        <v>2258044</v>
      </c>
      <c r="J46" s="107">
        <f>926178+248724</f>
        <v>1174902</v>
      </c>
    </row>
    <row r="47" spans="1:10" s="4" customFormat="1" ht="21.75" customHeight="1">
      <c r="A47" s="56" t="s">
        <v>223</v>
      </c>
      <c r="B47" s="33" t="s">
        <v>8</v>
      </c>
      <c r="C47" s="38" t="s">
        <v>158</v>
      </c>
      <c r="D47" s="39" t="s">
        <v>159</v>
      </c>
      <c r="E47" s="40" t="s">
        <v>160</v>
      </c>
      <c r="F47" s="21" t="s">
        <v>12</v>
      </c>
      <c r="G47" s="21" t="s">
        <v>13</v>
      </c>
      <c r="H47" s="41">
        <v>367859</v>
      </c>
      <c r="I47" s="55">
        <v>367859</v>
      </c>
      <c r="J47" s="107">
        <v>9509</v>
      </c>
    </row>
    <row r="48" spans="1:10" s="4" customFormat="1" ht="22.5" customHeight="1">
      <c r="A48" s="56" t="s">
        <v>224</v>
      </c>
      <c r="B48" s="33" t="s">
        <v>8</v>
      </c>
      <c r="C48" s="38" t="s">
        <v>162</v>
      </c>
      <c r="D48" s="39" t="s">
        <v>159</v>
      </c>
      <c r="E48" s="40" t="s">
        <v>160</v>
      </c>
      <c r="F48" s="21" t="s">
        <v>12</v>
      </c>
      <c r="G48" s="21" t="s">
        <v>13</v>
      </c>
      <c r="H48" s="41">
        <v>88751</v>
      </c>
      <c r="I48" s="55">
        <v>71001</v>
      </c>
      <c r="J48" s="107">
        <v>0</v>
      </c>
    </row>
    <row r="49" spans="1:10" s="4" customFormat="1" ht="47.25" customHeight="1">
      <c r="A49" s="56" t="s">
        <v>225</v>
      </c>
      <c r="B49" s="33" t="s">
        <v>8</v>
      </c>
      <c r="C49" s="38" t="s">
        <v>163</v>
      </c>
      <c r="D49" s="39" t="s">
        <v>159</v>
      </c>
      <c r="E49" s="40" t="s">
        <v>160</v>
      </c>
      <c r="F49" s="21" t="s">
        <v>12</v>
      </c>
      <c r="G49" s="21" t="s">
        <v>13</v>
      </c>
      <c r="H49" s="41">
        <v>72314</v>
      </c>
      <c r="I49" s="74">
        <v>72314</v>
      </c>
      <c r="J49" s="107">
        <v>1814</v>
      </c>
    </row>
    <row r="50" spans="1:10" s="4" customFormat="1" ht="15.75">
      <c r="A50" s="56" t="s">
        <v>226</v>
      </c>
      <c r="B50" s="33" t="s">
        <v>8</v>
      </c>
      <c r="C50" s="38" t="s">
        <v>164</v>
      </c>
      <c r="D50" s="39" t="s">
        <v>159</v>
      </c>
      <c r="E50" s="40" t="s">
        <v>160</v>
      </c>
      <c r="F50" s="21" t="s">
        <v>12</v>
      </c>
      <c r="G50" s="21" t="s">
        <v>13</v>
      </c>
      <c r="H50" s="41">
        <v>242309</v>
      </c>
      <c r="I50" s="74">
        <v>193848</v>
      </c>
      <c r="J50" s="107">
        <v>0</v>
      </c>
    </row>
    <row r="51" spans="1:10" s="4" customFormat="1" ht="38.25">
      <c r="A51" s="56" t="s">
        <v>227</v>
      </c>
      <c r="B51" s="33" t="s">
        <v>8</v>
      </c>
      <c r="C51" s="94" t="s">
        <v>165</v>
      </c>
      <c r="D51" s="95" t="s">
        <v>166</v>
      </c>
      <c r="E51" s="36" t="s">
        <v>167</v>
      </c>
      <c r="F51" s="21" t="s">
        <v>12</v>
      </c>
      <c r="G51" s="21" t="s">
        <v>13</v>
      </c>
      <c r="H51" s="24">
        <v>689519</v>
      </c>
      <c r="I51" s="96">
        <v>292654</v>
      </c>
      <c r="J51" s="105">
        <v>9044</v>
      </c>
    </row>
    <row r="52" spans="1:10" s="4" customFormat="1" ht="38.25">
      <c r="A52" s="56" t="s">
        <v>228</v>
      </c>
      <c r="B52" s="33" t="s">
        <v>8</v>
      </c>
      <c r="C52" s="38" t="s">
        <v>168</v>
      </c>
      <c r="D52" s="39" t="s">
        <v>169</v>
      </c>
      <c r="E52" s="40" t="s">
        <v>170</v>
      </c>
      <c r="F52" s="21" t="s">
        <v>12</v>
      </c>
      <c r="G52" s="21" t="s">
        <v>13</v>
      </c>
      <c r="H52" s="41">
        <v>269669</v>
      </c>
      <c r="I52" s="74">
        <v>56499</v>
      </c>
      <c r="J52" s="107">
        <v>3441</v>
      </c>
    </row>
    <row r="53" spans="1:10" s="4" customFormat="1" ht="15.75">
      <c r="A53" s="56" t="s">
        <v>229</v>
      </c>
      <c r="B53" s="33" t="s">
        <v>8</v>
      </c>
      <c r="C53" s="38" t="s">
        <v>171</v>
      </c>
      <c r="D53" s="39" t="s">
        <v>169</v>
      </c>
      <c r="E53" s="40" t="s">
        <v>170</v>
      </c>
      <c r="F53" s="21" t="s">
        <v>12</v>
      </c>
      <c r="G53" s="21" t="s">
        <v>13</v>
      </c>
      <c r="H53" s="41">
        <v>90000</v>
      </c>
      <c r="I53" s="74">
        <v>81000</v>
      </c>
      <c r="J53" s="107">
        <v>0</v>
      </c>
    </row>
    <row r="54" spans="1:10" s="4" customFormat="1" ht="57" customHeight="1">
      <c r="A54" s="56" t="s">
        <v>230</v>
      </c>
      <c r="B54" s="33" t="s">
        <v>8</v>
      </c>
      <c r="C54" s="38" t="s">
        <v>172</v>
      </c>
      <c r="D54" s="39" t="s">
        <v>173</v>
      </c>
      <c r="E54" s="40" t="s">
        <v>174</v>
      </c>
      <c r="F54" s="21" t="s">
        <v>12</v>
      </c>
      <c r="G54" s="21" t="s">
        <v>13</v>
      </c>
      <c r="H54" s="41">
        <v>663956</v>
      </c>
      <c r="I54" s="74">
        <v>199187</v>
      </c>
      <c r="J54" s="107">
        <v>0</v>
      </c>
    </row>
    <row r="55" spans="1:10" s="4" customFormat="1" ht="22.5" customHeight="1">
      <c r="A55" s="56" t="s">
        <v>231</v>
      </c>
      <c r="B55" s="33" t="s">
        <v>8</v>
      </c>
      <c r="C55" s="38" t="s">
        <v>175</v>
      </c>
      <c r="D55" s="39" t="s">
        <v>176</v>
      </c>
      <c r="E55" s="40" t="s">
        <v>174</v>
      </c>
      <c r="F55" s="21" t="s">
        <v>12</v>
      </c>
      <c r="G55" s="21" t="s">
        <v>13</v>
      </c>
      <c r="H55" s="41">
        <v>218029</v>
      </c>
      <c r="I55" s="74">
        <v>65948</v>
      </c>
      <c r="J55" s="107">
        <v>0</v>
      </c>
    </row>
    <row r="56" spans="1:10" s="4" customFormat="1" ht="22.5" customHeight="1">
      <c r="A56" s="56" t="s">
        <v>232</v>
      </c>
      <c r="B56" s="33" t="s">
        <v>8</v>
      </c>
      <c r="C56" s="38" t="s">
        <v>177</v>
      </c>
      <c r="D56" s="39" t="s">
        <v>176</v>
      </c>
      <c r="E56" s="40" t="s">
        <v>174</v>
      </c>
      <c r="F56" s="21" t="s">
        <v>12</v>
      </c>
      <c r="G56" s="21" t="s">
        <v>13</v>
      </c>
      <c r="H56" s="41">
        <v>464670</v>
      </c>
      <c r="I56" s="74">
        <v>139401</v>
      </c>
      <c r="J56" s="107">
        <v>0</v>
      </c>
    </row>
    <row r="57" spans="1:10" s="4" customFormat="1" ht="33.75" customHeight="1">
      <c r="A57" s="56" t="s">
        <v>233</v>
      </c>
      <c r="B57" s="59" t="s">
        <v>8</v>
      </c>
      <c r="C57" s="38" t="s">
        <v>178</v>
      </c>
      <c r="D57" s="39" t="s">
        <v>179</v>
      </c>
      <c r="E57" s="40" t="s">
        <v>180</v>
      </c>
      <c r="F57" s="60" t="s">
        <v>181</v>
      </c>
      <c r="G57" s="60" t="s">
        <v>13</v>
      </c>
      <c r="H57" s="41">
        <v>327881</v>
      </c>
      <c r="I57" s="74">
        <v>109829</v>
      </c>
      <c r="J57" s="107">
        <v>19273</v>
      </c>
    </row>
    <row r="58" spans="1:10" s="4" customFormat="1" ht="30" customHeight="1">
      <c r="A58" s="56" t="s">
        <v>234</v>
      </c>
      <c r="B58" s="58" t="s">
        <v>8</v>
      </c>
      <c r="C58" s="58" t="s">
        <v>9</v>
      </c>
      <c r="D58" s="21" t="s">
        <v>10</v>
      </c>
      <c r="E58" s="21" t="s">
        <v>11</v>
      </c>
      <c r="F58" s="21" t="s">
        <v>12</v>
      </c>
      <c r="G58" s="21" t="s">
        <v>13</v>
      </c>
      <c r="H58" s="22">
        <v>76977</v>
      </c>
      <c r="I58" s="105">
        <v>11383</v>
      </c>
      <c r="J58" s="105">
        <v>5691.5</v>
      </c>
    </row>
    <row r="59" spans="1:10" s="4" customFormat="1" ht="42.75" customHeight="1">
      <c r="A59" s="56" t="s">
        <v>235</v>
      </c>
      <c r="B59" s="13" t="s">
        <v>8</v>
      </c>
      <c r="C59" s="13" t="s">
        <v>18</v>
      </c>
      <c r="D59" s="14" t="s">
        <v>19</v>
      </c>
      <c r="E59" s="14" t="s">
        <v>20</v>
      </c>
      <c r="F59" s="14" t="s">
        <v>12</v>
      </c>
      <c r="G59" s="14" t="s">
        <v>13</v>
      </c>
      <c r="H59" s="15">
        <v>75947</v>
      </c>
      <c r="I59" s="92">
        <v>25351.7</v>
      </c>
      <c r="J59" s="92">
        <v>4047</v>
      </c>
    </row>
    <row r="60" spans="1:10" s="4" customFormat="1" ht="30" customHeight="1">
      <c r="A60" s="56" t="s">
        <v>236</v>
      </c>
      <c r="B60" s="16" t="s">
        <v>8</v>
      </c>
      <c r="C60" s="16" t="s">
        <v>32</v>
      </c>
      <c r="D60" s="17" t="s">
        <v>33</v>
      </c>
      <c r="E60" s="17" t="s">
        <v>34</v>
      </c>
      <c r="F60" s="17" t="s">
        <v>12</v>
      </c>
      <c r="G60" s="17" t="s">
        <v>13</v>
      </c>
      <c r="H60" s="18">
        <v>257422</v>
      </c>
      <c r="I60" s="102">
        <v>55482</v>
      </c>
      <c r="J60" s="104">
        <v>6532</v>
      </c>
    </row>
    <row r="61" spans="1:10" s="4" customFormat="1" ht="44.25" customHeight="1">
      <c r="A61" s="56" t="s">
        <v>237</v>
      </c>
      <c r="B61" s="57" t="s">
        <v>8</v>
      </c>
      <c r="C61" s="58" t="s">
        <v>28</v>
      </c>
      <c r="D61" s="21" t="s">
        <v>29</v>
      </c>
      <c r="E61" s="21" t="s">
        <v>30</v>
      </c>
      <c r="F61" s="21" t="s">
        <v>12</v>
      </c>
      <c r="G61" s="21" t="s">
        <v>13</v>
      </c>
      <c r="H61" s="22">
        <v>386613</v>
      </c>
      <c r="I61" s="103">
        <v>109043</v>
      </c>
      <c r="J61" s="105">
        <v>9482</v>
      </c>
    </row>
    <row r="62" spans="1:10" s="4" customFormat="1" ht="44.25" customHeight="1">
      <c r="A62" s="56" t="s">
        <v>238</v>
      </c>
      <c r="B62" s="57" t="s">
        <v>8</v>
      </c>
      <c r="C62" s="58" t="s">
        <v>31</v>
      </c>
      <c r="D62" s="21" t="s">
        <v>29</v>
      </c>
      <c r="E62" s="21" t="s">
        <v>81</v>
      </c>
      <c r="F62" s="61" t="s">
        <v>12</v>
      </c>
      <c r="G62" s="62" t="s">
        <v>13</v>
      </c>
      <c r="H62" s="63">
        <v>167913</v>
      </c>
      <c r="I62" s="105">
        <v>56197</v>
      </c>
      <c r="J62" s="105">
        <v>8645</v>
      </c>
    </row>
    <row r="63" spans="1:10" s="4" customFormat="1" ht="38.25">
      <c r="A63" s="56" t="s">
        <v>239</v>
      </c>
      <c r="B63" s="44" t="s">
        <v>68</v>
      </c>
      <c r="C63" s="45" t="s">
        <v>24</v>
      </c>
      <c r="D63" s="46" t="s">
        <v>145</v>
      </c>
      <c r="E63" s="46" t="s">
        <v>132</v>
      </c>
      <c r="F63" s="47" t="s">
        <v>12</v>
      </c>
      <c r="G63" s="46" t="s">
        <v>13</v>
      </c>
      <c r="H63" s="48">
        <v>9888.16</v>
      </c>
      <c r="I63" s="92">
        <v>7065</v>
      </c>
      <c r="J63" s="93">
        <v>1884</v>
      </c>
    </row>
    <row r="64" spans="1:10" s="4" customFormat="1" ht="60" customHeight="1">
      <c r="A64" s="56" t="s">
        <v>240</v>
      </c>
      <c r="B64" s="31" t="s">
        <v>8</v>
      </c>
      <c r="C64" s="49" t="s">
        <v>53</v>
      </c>
      <c r="D64" s="50" t="s">
        <v>54</v>
      </c>
      <c r="E64" s="32" t="s">
        <v>59</v>
      </c>
      <c r="F64" s="32" t="s">
        <v>12</v>
      </c>
      <c r="G64" s="32" t="s">
        <v>13</v>
      </c>
      <c r="H64" s="51">
        <v>19965</v>
      </c>
      <c r="I64" s="102">
        <v>7990</v>
      </c>
      <c r="J64" s="109">
        <v>3196</v>
      </c>
    </row>
    <row r="65" spans="1:10" s="4" customFormat="1" ht="29.25" customHeight="1">
      <c r="A65" s="56" t="s">
        <v>241</v>
      </c>
      <c r="B65" s="64" t="s">
        <v>8</v>
      </c>
      <c r="C65" s="64" t="s">
        <v>21</v>
      </c>
      <c r="D65" s="65" t="s">
        <v>22</v>
      </c>
      <c r="E65" s="65" t="s">
        <v>23</v>
      </c>
      <c r="F65" s="65" t="s">
        <v>12</v>
      </c>
      <c r="G65" s="65" t="s">
        <v>13</v>
      </c>
      <c r="H65" s="66">
        <v>152639</v>
      </c>
      <c r="I65" s="104">
        <v>65470.64</v>
      </c>
      <c r="J65" s="110">
        <v>5571.96</v>
      </c>
    </row>
    <row r="66" spans="1:10" s="4" customFormat="1" ht="28.5" customHeight="1">
      <c r="A66" s="56" t="s">
        <v>242</v>
      </c>
      <c r="B66" s="33" t="s">
        <v>8</v>
      </c>
      <c r="C66" s="33" t="s">
        <v>25</v>
      </c>
      <c r="D66" s="32" t="s">
        <v>26</v>
      </c>
      <c r="E66" s="32" t="s">
        <v>27</v>
      </c>
      <c r="F66" s="32" t="s">
        <v>12</v>
      </c>
      <c r="G66" s="32" t="s">
        <v>13</v>
      </c>
      <c r="H66" s="51">
        <v>116665</v>
      </c>
      <c r="I66" s="105">
        <v>25740.28</v>
      </c>
      <c r="J66" s="105">
        <v>1872</v>
      </c>
    </row>
    <row r="67" spans="1:10" s="4" customFormat="1" ht="29.25" customHeight="1">
      <c r="A67" s="56" t="s">
        <v>243</v>
      </c>
      <c r="B67" s="52" t="s">
        <v>8</v>
      </c>
      <c r="C67" s="52" t="s">
        <v>39</v>
      </c>
      <c r="D67" s="53" t="s">
        <v>40</v>
      </c>
      <c r="E67" s="53" t="s">
        <v>41</v>
      </c>
      <c r="F67" s="53" t="s">
        <v>12</v>
      </c>
      <c r="G67" s="53" t="s">
        <v>13</v>
      </c>
      <c r="H67" s="54">
        <v>209447</v>
      </c>
      <c r="I67" s="92">
        <v>4670.73</v>
      </c>
      <c r="J67" s="111">
        <v>4670.73</v>
      </c>
    </row>
    <row r="68" spans="1:10" s="4" customFormat="1" ht="32.25" customHeight="1">
      <c r="A68" s="56" t="s">
        <v>244</v>
      </c>
      <c r="B68" s="29" t="s">
        <v>8</v>
      </c>
      <c r="C68" s="29" t="s">
        <v>36</v>
      </c>
      <c r="D68" s="30" t="s">
        <v>37</v>
      </c>
      <c r="E68" s="30" t="s">
        <v>38</v>
      </c>
      <c r="F68" s="30" t="s">
        <v>12</v>
      </c>
      <c r="G68" s="30" t="s">
        <v>13</v>
      </c>
      <c r="H68" s="67">
        <v>306834</v>
      </c>
      <c r="I68" s="104">
        <v>15324.92</v>
      </c>
      <c r="J68" s="112">
        <v>15324.92</v>
      </c>
    </row>
    <row r="69" spans="1:10" s="4" customFormat="1" ht="29.25" customHeight="1">
      <c r="A69" s="56" t="s">
        <v>245</v>
      </c>
      <c r="B69" s="33" t="s">
        <v>8</v>
      </c>
      <c r="C69" s="68" t="s">
        <v>56</v>
      </c>
      <c r="D69" s="28" t="s">
        <v>57</v>
      </c>
      <c r="E69" s="32" t="s">
        <v>60</v>
      </c>
      <c r="F69" s="32" t="s">
        <v>12</v>
      </c>
      <c r="G69" s="32" t="s">
        <v>13</v>
      </c>
      <c r="H69" s="69">
        <v>37782</v>
      </c>
      <c r="I69" s="105">
        <v>15120</v>
      </c>
      <c r="J69" s="105">
        <v>6048</v>
      </c>
    </row>
    <row r="70" spans="1:10" s="4" customFormat="1" ht="38.25" customHeight="1">
      <c r="A70" s="56" t="s">
        <v>246</v>
      </c>
      <c r="B70" s="70" t="s">
        <v>8</v>
      </c>
      <c r="C70" s="70" t="s">
        <v>46</v>
      </c>
      <c r="D70" s="71" t="s">
        <v>47</v>
      </c>
      <c r="E70" s="71" t="s">
        <v>35</v>
      </c>
      <c r="F70" s="71" t="s">
        <v>12</v>
      </c>
      <c r="G70" s="71" t="s">
        <v>13</v>
      </c>
      <c r="H70" s="72">
        <v>88333</v>
      </c>
      <c r="I70" s="108">
        <v>32433.31</v>
      </c>
      <c r="J70" s="74">
        <v>5200</v>
      </c>
    </row>
    <row r="71" spans="1:10" s="4" customFormat="1" ht="45" customHeight="1">
      <c r="A71" s="56" t="s">
        <v>247</v>
      </c>
      <c r="B71" s="57" t="s">
        <v>8</v>
      </c>
      <c r="C71" s="58" t="s">
        <v>48</v>
      </c>
      <c r="D71" s="21" t="s">
        <v>49</v>
      </c>
      <c r="E71" s="21" t="s">
        <v>50</v>
      </c>
      <c r="F71" s="21" t="s">
        <v>12</v>
      </c>
      <c r="G71" s="21" t="s">
        <v>13</v>
      </c>
      <c r="H71" s="22">
        <v>281514</v>
      </c>
      <c r="I71" s="105">
        <v>83586.01</v>
      </c>
      <c r="J71" s="96">
        <v>8156</v>
      </c>
    </row>
    <row r="72" spans="1:10" s="4" customFormat="1" ht="42" customHeight="1">
      <c r="A72" s="56" t="s">
        <v>248</v>
      </c>
      <c r="B72" s="13" t="s">
        <v>8</v>
      </c>
      <c r="C72" s="13" t="s">
        <v>43</v>
      </c>
      <c r="D72" s="14" t="s">
        <v>44</v>
      </c>
      <c r="E72" s="14" t="s">
        <v>45</v>
      </c>
      <c r="F72" s="14" t="s">
        <v>12</v>
      </c>
      <c r="G72" s="14" t="s">
        <v>13</v>
      </c>
      <c r="H72" s="15">
        <v>158579</v>
      </c>
      <c r="I72" s="92">
        <v>103017</v>
      </c>
      <c r="J72" s="96">
        <v>8241</v>
      </c>
    </row>
    <row r="73" spans="1:10" s="4" customFormat="1" ht="42" customHeight="1">
      <c r="A73" s="56" t="s">
        <v>251</v>
      </c>
      <c r="B73" s="13" t="s">
        <v>8</v>
      </c>
      <c r="C73" s="13" t="s">
        <v>320</v>
      </c>
      <c r="D73" s="14" t="s">
        <v>321</v>
      </c>
      <c r="E73" s="14" t="s">
        <v>73</v>
      </c>
      <c r="F73" s="14" t="s">
        <v>12</v>
      </c>
      <c r="G73" s="14" t="s">
        <v>13</v>
      </c>
      <c r="H73" s="15">
        <v>113605</v>
      </c>
      <c r="I73" s="120">
        <v>97175</v>
      </c>
      <c r="J73" s="96">
        <v>5980</v>
      </c>
    </row>
    <row r="74" spans="1:10" s="4" customFormat="1" ht="57.75" customHeight="1">
      <c r="A74" s="56" t="s">
        <v>252</v>
      </c>
      <c r="B74" s="13" t="s">
        <v>8</v>
      </c>
      <c r="C74" s="13" t="s">
        <v>322</v>
      </c>
      <c r="D74" s="14" t="s">
        <v>323</v>
      </c>
      <c r="E74" s="14" t="s">
        <v>324</v>
      </c>
      <c r="F74" s="14" t="s">
        <v>12</v>
      </c>
      <c r="G74" s="14" t="s">
        <v>13</v>
      </c>
      <c r="H74" s="15">
        <v>182680</v>
      </c>
      <c r="I74" s="120">
        <v>138880</v>
      </c>
      <c r="J74" s="96">
        <v>7936</v>
      </c>
    </row>
    <row r="75" spans="1:10" s="4" customFormat="1" ht="42" customHeight="1">
      <c r="A75" s="56" t="s">
        <v>253</v>
      </c>
      <c r="B75" s="13" t="s">
        <v>8</v>
      </c>
      <c r="C75" s="13" t="s">
        <v>325</v>
      </c>
      <c r="D75" s="14" t="s">
        <v>121</v>
      </c>
      <c r="E75" s="14" t="s">
        <v>120</v>
      </c>
      <c r="F75" s="14" t="s">
        <v>12</v>
      </c>
      <c r="G75" s="14" t="s">
        <v>13</v>
      </c>
      <c r="H75" s="15">
        <v>296323</v>
      </c>
      <c r="I75" s="120">
        <v>107916</v>
      </c>
      <c r="J75" s="96">
        <v>6256</v>
      </c>
    </row>
    <row r="76" spans="1:10" s="4" customFormat="1" ht="42" customHeight="1">
      <c r="A76" s="56" t="s">
        <v>254</v>
      </c>
      <c r="B76" s="13" t="s">
        <v>8</v>
      </c>
      <c r="C76" s="13" t="s">
        <v>326</v>
      </c>
      <c r="D76" s="14" t="s">
        <v>327</v>
      </c>
      <c r="E76" s="14" t="s">
        <v>34</v>
      </c>
      <c r="F76" s="14" t="s">
        <v>12</v>
      </c>
      <c r="G76" s="14" t="s">
        <v>13</v>
      </c>
      <c r="H76" s="15">
        <v>120996</v>
      </c>
      <c r="I76" s="120">
        <v>73202</v>
      </c>
      <c r="J76" s="96">
        <v>8612</v>
      </c>
    </row>
    <row r="77" spans="1:10" s="4" customFormat="1" ht="42" customHeight="1">
      <c r="A77" s="56" t="s">
        <v>255</v>
      </c>
      <c r="B77" s="13" t="s">
        <v>8</v>
      </c>
      <c r="C77" s="13" t="s">
        <v>328</v>
      </c>
      <c r="D77" s="14" t="s">
        <v>329</v>
      </c>
      <c r="E77" s="14" t="s">
        <v>330</v>
      </c>
      <c r="F77" s="14" t="s">
        <v>12</v>
      </c>
      <c r="G77" s="14" t="s">
        <v>13</v>
      </c>
      <c r="H77" s="15">
        <v>917927</v>
      </c>
      <c r="I77" s="120">
        <v>360139</v>
      </c>
      <c r="J77" s="96">
        <v>46482.36</v>
      </c>
    </row>
    <row r="78" spans="1:10" s="4" customFormat="1" ht="57" customHeight="1">
      <c r="A78" s="56" t="s">
        <v>256</v>
      </c>
      <c r="B78" s="13" t="s">
        <v>8</v>
      </c>
      <c r="C78" s="13" t="s">
        <v>331</v>
      </c>
      <c r="D78" s="14" t="s">
        <v>332</v>
      </c>
      <c r="E78" s="14" t="s">
        <v>333</v>
      </c>
      <c r="F78" s="14" t="s">
        <v>12</v>
      </c>
      <c r="G78" s="14" t="s">
        <v>13</v>
      </c>
      <c r="H78" s="15">
        <v>730097</v>
      </c>
      <c r="I78" s="120">
        <v>280765</v>
      </c>
      <c r="J78" s="96">
        <v>37444.28</v>
      </c>
    </row>
    <row r="79" spans="1:10" s="4" customFormat="1" ht="69" customHeight="1">
      <c r="A79" s="56" t="s">
        <v>257</v>
      </c>
      <c r="B79" s="13" t="s">
        <v>8</v>
      </c>
      <c r="C79" s="13" t="s">
        <v>334</v>
      </c>
      <c r="D79" s="14" t="s">
        <v>129</v>
      </c>
      <c r="E79" s="14" t="s">
        <v>335</v>
      </c>
      <c r="F79" s="14" t="s">
        <v>12</v>
      </c>
      <c r="G79" s="14" t="s">
        <v>13</v>
      </c>
      <c r="H79" s="15">
        <v>2078741</v>
      </c>
      <c r="I79" s="120">
        <v>2078741</v>
      </c>
      <c r="J79" s="96">
        <v>23325</v>
      </c>
    </row>
    <row r="80" spans="1:10" s="4" customFormat="1" ht="59.25" customHeight="1">
      <c r="A80" s="56" t="s">
        <v>258</v>
      </c>
      <c r="B80" s="13" t="s">
        <v>8</v>
      </c>
      <c r="C80" s="13" t="s">
        <v>336</v>
      </c>
      <c r="D80" s="14" t="s">
        <v>337</v>
      </c>
      <c r="E80" s="14" t="s">
        <v>338</v>
      </c>
      <c r="F80" s="14" t="s">
        <v>12</v>
      </c>
      <c r="G80" s="14" t="s">
        <v>13</v>
      </c>
      <c r="H80" s="15">
        <v>2702512</v>
      </c>
      <c r="I80" s="120">
        <v>2611155</v>
      </c>
      <c r="J80" s="96">
        <v>147096</v>
      </c>
    </row>
    <row r="81" spans="1:10" s="4" customFormat="1" ht="58.5" customHeight="1">
      <c r="A81" s="56" t="s">
        <v>259</v>
      </c>
      <c r="B81" s="13" t="s">
        <v>8</v>
      </c>
      <c r="C81" s="13" t="s">
        <v>339</v>
      </c>
      <c r="D81" s="14" t="s">
        <v>340</v>
      </c>
      <c r="E81" s="14" t="s">
        <v>341</v>
      </c>
      <c r="F81" s="14" t="s">
        <v>12</v>
      </c>
      <c r="G81" s="14" t="s">
        <v>13</v>
      </c>
      <c r="H81" s="15">
        <v>251947</v>
      </c>
      <c r="I81" s="120">
        <v>225120</v>
      </c>
      <c r="J81" s="96">
        <v>13440</v>
      </c>
    </row>
    <row r="82" spans="1:10" s="4" customFormat="1" ht="52.5" customHeight="1">
      <c r="A82" s="56" t="s">
        <v>260</v>
      </c>
      <c r="B82" s="13" t="s">
        <v>8</v>
      </c>
      <c r="C82" s="13" t="s">
        <v>342</v>
      </c>
      <c r="D82" s="14" t="s">
        <v>321</v>
      </c>
      <c r="E82" s="14" t="s">
        <v>343</v>
      </c>
      <c r="F82" s="14" t="s">
        <v>12</v>
      </c>
      <c r="G82" s="14" t="s">
        <v>13</v>
      </c>
      <c r="H82" s="15">
        <v>4536912</v>
      </c>
      <c r="I82" s="120">
        <v>4215751</v>
      </c>
      <c r="J82" s="96">
        <v>160600</v>
      </c>
    </row>
    <row r="83" spans="1:10" s="4" customFormat="1" ht="52.5" customHeight="1">
      <c r="A83" s="56" t="s">
        <v>261</v>
      </c>
      <c r="B83" s="13" t="s">
        <v>8</v>
      </c>
      <c r="C83" s="13" t="s">
        <v>344</v>
      </c>
      <c r="D83" s="14" t="s">
        <v>345</v>
      </c>
      <c r="E83" s="14" t="s">
        <v>78</v>
      </c>
      <c r="F83" s="14" t="s">
        <v>12</v>
      </c>
      <c r="G83" s="14" t="s">
        <v>13</v>
      </c>
      <c r="H83" s="15">
        <v>325100</v>
      </c>
      <c r="I83" s="120">
        <v>275088</v>
      </c>
      <c r="J83" s="96">
        <v>16672</v>
      </c>
    </row>
    <row r="84" spans="1:10" s="4" customFormat="1" ht="54" customHeight="1">
      <c r="A84" s="56" t="s">
        <v>262</v>
      </c>
      <c r="B84" s="13" t="s">
        <v>8</v>
      </c>
      <c r="C84" s="13" t="s">
        <v>346</v>
      </c>
      <c r="D84" s="14" t="s">
        <v>347</v>
      </c>
      <c r="E84" s="14" t="s">
        <v>348</v>
      </c>
      <c r="F84" s="14" t="s">
        <v>12</v>
      </c>
      <c r="G84" s="14" t="s">
        <v>13</v>
      </c>
      <c r="H84" s="15">
        <v>200000</v>
      </c>
      <c r="I84" s="120">
        <v>73696</v>
      </c>
      <c r="J84" s="96">
        <v>21056</v>
      </c>
    </row>
    <row r="85" spans="1:10" s="4" customFormat="1" ht="42" customHeight="1">
      <c r="A85" s="56" t="s">
        <v>263</v>
      </c>
      <c r="B85" s="13" t="s">
        <v>8</v>
      </c>
      <c r="C85" s="13" t="s">
        <v>349</v>
      </c>
      <c r="D85" s="14" t="s">
        <v>350</v>
      </c>
      <c r="E85" s="14" t="s">
        <v>351</v>
      </c>
      <c r="F85" s="14" t="s">
        <v>12</v>
      </c>
      <c r="G85" s="14" t="s">
        <v>13</v>
      </c>
      <c r="H85" s="15">
        <v>3111666</v>
      </c>
      <c r="I85" s="120">
        <v>1789213</v>
      </c>
      <c r="J85" s="96">
        <v>69484</v>
      </c>
    </row>
    <row r="86" spans="1:10" s="4" customFormat="1" ht="42" customHeight="1">
      <c r="A86" s="56" t="s">
        <v>264</v>
      </c>
      <c r="B86" s="13" t="s">
        <v>8</v>
      </c>
      <c r="C86" s="13" t="s">
        <v>352</v>
      </c>
      <c r="D86" s="14" t="s">
        <v>353</v>
      </c>
      <c r="E86" s="14" t="s">
        <v>27</v>
      </c>
      <c r="F86" s="14" t="s">
        <v>12</v>
      </c>
      <c r="G86" s="14" t="s">
        <v>13</v>
      </c>
      <c r="H86" s="15">
        <v>735720</v>
      </c>
      <c r="I86" s="120">
        <v>539550</v>
      </c>
      <c r="J86" s="96">
        <v>39240</v>
      </c>
    </row>
    <row r="87" spans="1:10" s="4" customFormat="1" ht="56.25" customHeight="1">
      <c r="A87" s="56" t="s">
        <v>265</v>
      </c>
      <c r="B87" s="13" t="s">
        <v>8</v>
      </c>
      <c r="C87" s="13" t="s">
        <v>354</v>
      </c>
      <c r="D87" s="14" t="s">
        <v>121</v>
      </c>
      <c r="E87" s="14" t="s">
        <v>120</v>
      </c>
      <c r="F87" s="14" t="s">
        <v>12</v>
      </c>
      <c r="G87" s="14" t="s">
        <v>13</v>
      </c>
      <c r="H87" s="15">
        <v>246400</v>
      </c>
      <c r="I87" s="120">
        <v>221130</v>
      </c>
      <c r="J87" s="96">
        <v>12636</v>
      </c>
    </row>
    <row r="88" spans="1:10" s="4" customFormat="1" ht="63" customHeight="1">
      <c r="A88" s="56" t="s">
        <v>266</v>
      </c>
      <c r="B88" s="13" t="s">
        <v>8</v>
      </c>
      <c r="C88" s="13" t="s">
        <v>355</v>
      </c>
      <c r="D88" s="14" t="s">
        <v>356</v>
      </c>
      <c r="E88" s="14" t="s">
        <v>34</v>
      </c>
      <c r="F88" s="14" t="s">
        <v>12</v>
      </c>
      <c r="G88" s="14" t="s">
        <v>13</v>
      </c>
      <c r="H88" s="15">
        <v>176683</v>
      </c>
      <c r="I88" s="120">
        <v>158032</v>
      </c>
      <c r="J88" s="96">
        <v>18592</v>
      </c>
    </row>
    <row r="89" spans="1:10" s="4" customFormat="1" ht="63" customHeight="1">
      <c r="A89" s="56" t="s">
        <v>267</v>
      </c>
      <c r="B89" s="13" t="s">
        <v>8</v>
      </c>
      <c r="C89" s="13" t="s">
        <v>357</v>
      </c>
      <c r="D89" s="14" t="s">
        <v>169</v>
      </c>
      <c r="E89" s="14" t="s">
        <v>358</v>
      </c>
      <c r="F89" s="14" t="s">
        <v>12</v>
      </c>
      <c r="G89" s="14" t="s">
        <v>13</v>
      </c>
      <c r="H89" s="15">
        <v>77061</v>
      </c>
      <c r="I89" s="120">
        <v>70587</v>
      </c>
      <c r="J89" s="96">
        <v>0</v>
      </c>
    </row>
    <row r="90" spans="1:10" s="4" customFormat="1" ht="56.25" customHeight="1">
      <c r="A90" s="56" t="s">
        <v>268</v>
      </c>
      <c r="B90" s="13" t="s">
        <v>8</v>
      </c>
      <c r="C90" s="13" t="s">
        <v>359</v>
      </c>
      <c r="D90" s="14" t="s">
        <v>169</v>
      </c>
      <c r="E90" s="14" t="s">
        <v>360</v>
      </c>
      <c r="F90" s="14" t="s">
        <v>12</v>
      </c>
      <c r="G90" s="14" t="s">
        <v>13</v>
      </c>
      <c r="H90" s="15">
        <v>239797</v>
      </c>
      <c r="I90" s="120">
        <v>83167</v>
      </c>
      <c r="J90" s="96">
        <v>0</v>
      </c>
    </row>
    <row r="91" spans="1:10" s="4" customFormat="1" ht="42" customHeight="1">
      <c r="A91" s="56" t="s">
        <v>269</v>
      </c>
      <c r="B91" s="13" t="s">
        <v>8</v>
      </c>
      <c r="C91" s="13" t="s">
        <v>362</v>
      </c>
      <c r="D91" s="14" t="s">
        <v>363</v>
      </c>
      <c r="E91" s="14" t="s">
        <v>17</v>
      </c>
      <c r="F91" s="14" t="s">
        <v>12</v>
      </c>
      <c r="G91" s="14" t="s">
        <v>13</v>
      </c>
      <c r="H91" s="15">
        <v>226930</v>
      </c>
      <c r="I91" s="120">
        <v>6473</v>
      </c>
      <c r="J91" s="96">
        <v>6473</v>
      </c>
    </row>
    <row r="92" spans="1:10" s="4" customFormat="1" ht="42" customHeight="1">
      <c r="A92" s="56" t="s">
        <v>270</v>
      </c>
      <c r="B92" s="13" t="s">
        <v>8</v>
      </c>
      <c r="C92" s="13" t="s">
        <v>364</v>
      </c>
      <c r="D92" s="14" t="s">
        <v>365</v>
      </c>
      <c r="E92" s="14" t="s">
        <v>366</v>
      </c>
      <c r="F92" s="14" t="s">
        <v>12</v>
      </c>
      <c r="G92" s="14" t="s">
        <v>13</v>
      </c>
      <c r="H92" s="15">
        <v>112930</v>
      </c>
      <c r="I92" s="120">
        <v>84370</v>
      </c>
      <c r="J92" s="96">
        <v>5720</v>
      </c>
    </row>
    <row r="93" spans="1:10" s="4" customFormat="1" ht="42" customHeight="1">
      <c r="A93" s="56" t="s">
        <v>271</v>
      </c>
      <c r="B93" s="13" t="s">
        <v>8</v>
      </c>
      <c r="C93" s="13" t="s">
        <v>367</v>
      </c>
      <c r="D93" s="14" t="s">
        <v>365</v>
      </c>
      <c r="E93" s="14" t="s">
        <v>368</v>
      </c>
      <c r="F93" s="14" t="s">
        <v>12</v>
      </c>
      <c r="G93" s="14" t="s">
        <v>13</v>
      </c>
      <c r="H93" s="15">
        <v>48398</v>
      </c>
      <c r="I93" s="120">
        <v>23579</v>
      </c>
      <c r="J93" s="96">
        <v>4964</v>
      </c>
    </row>
    <row r="94" spans="1:10" s="4" customFormat="1" ht="61.5" customHeight="1">
      <c r="A94" s="56" t="s">
        <v>272</v>
      </c>
      <c r="B94" s="13" t="s">
        <v>8</v>
      </c>
      <c r="C94" s="13" t="s">
        <v>369</v>
      </c>
      <c r="D94" s="14" t="s">
        <v>370</v>
      </c>
      <c r="E94" s="14" t="s">
        <v>371</v>
      </c>
      <c r="F94" s="14" t="s">
        <v>12</v>
      </c>
      <c r="G94" s="14" t="s">
        <v>13</v>
      </c>
      <c r="H94" s="15">
        <v>16406</v>
      </c>
      <c r="I94" s="120">
        <v>966</v>
      </c>
      <c r="J94" s="96">
        <v>966</v>
      </c>
    </row>
    <row r="95" spans="1:10" s="4" customFormat="1" ht="42" customHeight="1">
      <c r="A95" s="56" t="s">
        <v>273</v>
      </c>
      <c r="B95" s="13" t="s">
        <v>8</v>
      </c>
      <c r="C95" s="13" t="s">
        <v>372</v>
      </c>
      <c r="D95" s="14" t="s">
        <v>373</v>
      </c>
      <c r="E95" s="14" t="s">
        <v>41</v>
      </c>
      <c r="F95" s="14" t="s">
        <v>12</v>
      </c>
      <c r="G95" s="14" t="s">
        <v>13</v>
      </c>
      <c r="H95" s="15">
        <v>40500</v>
      </c>
      <c r="I95" s="120">
        <v>2383</v>
      </c>
      <c r="J95" s="96">
        <v>2383</v>
      </c>
    </row>
    <row r="96" spans="1:10" s="4" customFormat="1" ht="42" customHeight="1">
      <c r="A96" s="56" t="s">
        <v>274</v>
      </c>
      <c r="B96" s="13" t="s">
        <v>8</v>
      </c>
      <c r="C96" s="13" t="s">
        <v>374</v>
      </c>
      <c r="D96" s="14" t="s">
        <v>375</v>
      </c>
      <c r="E96" s="14" t="s">
        <v>376</v>
      </c>
      <c r="F96" s="14" t="s">
        <v>12</v>
      </c>
      <c r="G96" s="14" t="s">
        <v>13</v>
      </c>
      <c r="H96" s="15">
        <v>156246</v>
      </c>
      <c r="I96" s="120">
        <v>124248</v>
      </c>
      <c r="J96" s="96">
        <v>8016</v>
      </c>
    </row>
    <row r="97" spans="1:10" s="4" customFormat="1" ht="42" customHeight="1">
      <c r="A97" s="56" t="s">
        <v>275</v>
      </c>
      <c r="B97" s="13" t="s">
        <v>8</v>
      </c>
      <c r="C97" s="13" t="s">
        <v>377</v>
      </c>
      <c r="D97" s="14" t="s">
        <v>378</v>
      </c>
      <c r="E97" s="14" t="s">
        <v>61</v>
      </c>
      <c r="F97" s="14" t="s">
        <v>12</v>
      </c>
      <c r="G97" s="14" t="s">
        <v>13</v>
      </c>
      <c r="H97" s="15">
        <v>90278</v>
      </c>
      <c r="I97" s="120">
        <v>72009</v>
      </c>
      <c r="J97" s="96">
        <v>4572</v>
      </c>
    </row>
    <row r="98" spans="1:10" s="4" customFormat="1" ht="42" customHeight="1">
      <c r="A98" s="56" t="s">
        <v>276</v>
      </c>
      <c r="B98" s="13" t="s">
        <v>8</v>
      </c>
      <c r="C98" s="13" t="s">
        <v>379</v>
      </c>
      <c r="D98" s="14" t="s">
        <v>380</v>
      </c>
      <c r="E98" s="14" t="s">
        <v>381</v>
      </c>
      <c r="F98" s="14" t="s">
        <v>12</v>
      </c>
      <c r="G98" s="14" t="s">
        <v>13</v>
      </c>
      <c r="H98" s="15">
        <v>12378</v>
      </c>
      <c r="I98" s="120">
        <v>7314</v>
      </c>
      <c r="J98" s="96">
        <v>1272</v>
      </c>
    </row>
    <row r="99" spans="1:10" s="4" customFormat="1" ht="42" customHeight="1">
      <c r="A99" s="56" t="s">
        <v>277</v>
      </c>
      <c r="B99" s="13" t="s">
        <v>8</v>
      </c>
      <c r="C99" s="13" t="s">
        <v>382</v>
      </c>
      <c r="D99" s="14" t="s">
        <v>380</v>
      </c>
      <c r="E99" s="14" t="s">
        <v>383</v>
      </c>
      <c r="F99" s="14" t="s">
        <v>12</v>
      </c>
      <c r="G99" s="14" t="s">
        <v>13</v>
      </c>
      <c r="H99" s="15">
        <v>148346</v>
      </c>
      <c r="I99" s="120">
        <v>118314</v>
      </c>
      <c r="J99" s="96">
        <v>7512</v>
      </c>
    </row>
    <row r="100" spans="1:10" s="4" customFormat="1" ht="45.75" customHeight="1">
      <c r="A100" s="56" t="s">
        <v>278</v>
      </c>
      <c r="B100" s="13" t="s">
        <v>8</v>
      </c>
      <c r="C100" s="13" t="s">
        <v>384</v>
      </c>
      <c r="D100" s="14" t="s">
        <v>385</v>
      </c>
      <c r="E100" s="14" t="s">
        <v>386</v>
      </c>
      <c r="F100" s="14" t="s">
        <v>12</v>
      </c>
      <c r="G100" s="14" t="s">
        <v>13</v>
      </c>
      <c r="H100" s="15">
        <v>131127</v>
      </c>
      <c r="I100" s="120">
        <v>81744</v>
      </c>
      <c r="J100" s="96">
        <v>6812</v>
      </c>
    </row>
    <row r="101" spans="1:10" s="4" customFormat="1" ht="57" customHeight="1">
      <c r="A101" s="56" t="s">
        <v>279</v>
      </c>
      <c r="B101" s="13" t="s">
        <v>8</v>
      </c>
      <c r="C101" s="13" t="s">
        <v>387</v>
      </c>
      <c r="D101" s="14" t="s">
        <v>385</v>
      </c>
      <c r="E101" s="14" t="s">
        <v>388</v>
      </c>
      <c r="F101" s="14" t="s">
        <v>12</v>
      </c>
      <c r="G101" s="14" t="s">
        <v>13</v>
      </c>
      <c r="H101" s="15">
        <v>13250</v>
      </c>
      <c r="I101" s="120">
        <v>3900</v>
      </c>
      <c r="J101" s="96">
        <v>3120</v>
      </c>
    </row>
    <row r="102" spans="1:10" s="4" customFormat="1" ht="48" customHeight="1">
      <c r="A102" s="56" t="s">
        <v>280</v>
      </c>
      <c r="B102" s="13" t="s">
        <v>8</v>
      </c>
      <c r="C102" s="13" t="s">
        <v>389</v>
      </c>
      <c r="D102" s="14" t="s">
        <v>385</v>
      </c>
      <c r="E102" s="14" t="s">
        <v>388</v>
      </c>
      <c r="F102" s="14" t="s">
        <v>12</v>
      </c>
      <c r="G102" s="14" t="s">
        <v>13</v>
      </c>
      <c r="H102" s="15">
        <v>50121</v>
      </c>
      <c r="I102" s="120">
        <v>14745</v>
      </c>
      <c r="J102" s="96">
        <v>11796</v>
      </c>
    </row>
    <row r="103" spans="1:10" s="4" customFormat="1" ht="42" customHeight="1">
      <c r="A103" s="56" t="s">
        <v>281</v>
      </c>
      <c r="B103" s="13" t="s">
        <v>8</v>
      </c>
      <c r="C103" s="13" t="s">
        <v>390</v>
      </c>
      <c r="D103" s="14" t="s">
        <v>391</v>
      </c>
      <c r="E103" s="14" t="s">
        <v>392</v>
      </c>
      <c r="F103" s="14" t="s">
        <v>12</v>
      </c>
      <c r="G103" s="14" t="s">
        <v>13</v>
      </c>
      <c r="H103" s="15">
        <v>27820</v>
      </c>
      <c r="I103" s="120">
        <v>9276</v>
      </c>
      <c r="J103" s="96">
        <v>6184</v>
      </c>
    </row>
    <row r="104" spans="1:10" s="4" customFormat="1" ht="42" customHeight="1">
      <c r="A104" s="56" t="s">
        <v>282</v>
      </c>
      <c r="B104" s="13" t="s">
        <v>8</v>
      </c>
      <c r="C104" s="13" t="s">
        <v>393</v>
      </c>
      <c r="D104" s="14" t="s">
        <v>391</v>
      </c>
      <c r="E104" s="14" t="s">
        <v>394</v>
      </c>
      <c r="F104" s="14" t="s">
        <v>12</v>
      </c>
      <c r="G104" s="14" t="s">
        <v>13</v>
      </c>
      <c r="H104" s="15">
        <v>51930</v>
      </c>
      <c r="I104" s="120">
        <v>36764</v>
      </c>
      <c r="J104" s="96">
        <v>5656</v>
      </c>
    </row>
    <row r="105" spans="1:10" s="4" customFormat="1" ht="42" customHeight="1">
      <c r="A105" s="56" t="s">
        <v>283</v>
      </c>
      <c r="B105" s="13" t="s">
        <v>8</v>
      </c>
      <c r="C105" s="13" t="s">
        <v>395</v>
      </c>
      <c r="D105" s="14" t="s">
        <v>396</v>
      </c>
      <c r="E105" s="14" t="s">
        <v>85</v>
      </c>
      <c r="F105" s="14" t="s">
        <v>12</v>
      </c>
      <c r="G105" s="14" t="s">
        <v>13</v>
      </c>
      <c r="H105" s="15">
        <v>113898</v>
      </c>
      <c r="I105" s="120">
        <v>96614</v>
      </c>
      <c r="J105" s="96">
        <v>5768</v>
      </c>
    </row>
    <row r="106" spans="1:10" s="4" customFormat="1" ht="42" customHeight="1">
      <c r="A106" s="56" t="s">
        <v>284</v>
      </c>
      <c r="B106" s="13" t="s">
        <v>8</v>
      </c>
      <c r="C106" s="13" t="s">
        <v>397</v>
      </c>
      <c r="D106" s="14" t="s">
        <v>398</v>
      </c>
      <c r="E106" s="14" t="s">
        <v>90</v>
      </c>
      <c r="F106" s="14" t="s">
        <v>12</v>
      </c>
      <c r="G106" s="14" t="s">
        <v>13</v>
      </c>
      <c r="H106" s="15">
        <v>1395862</v>
      </c>
      <c r="I106" s="120">
        <v>1222495</v>
      </c>
      <c r="J106" s="96">
        <v>79820</v>
      </c>
    </row>
    <row r="107" spans="1:10" s="4" customFormat="1" ht="53.25" customHeight="1">
      <c r="A107" s="56" t="s">
        <v>285</v>
      </c>
      <c r="B107" s="13" t="s">
        <v>8</v>
      </c>
      <c r="C107" s="13" t="s">
        <v>399</v>
      </c>
      <c r="D107" s="14" t="s">
        <v>400</v>
      </c>
      <c r="E107" s="14" t="s">
        <v>59</v>
      </c>
      <c r="F107" s="14" t="s">
        <v>12</v>
      </c>
      <c r="G107" s="14" t="s">
        <v>13</v>
      </c>
      <c r="H107" s="15">
        <v>16165</v>
      </c>
      <c r="I107" s="120">
        <v>8990</v>
      </c>
      <c r="J107" s="96">
        <v>3596</v>
      </c>
    </row>
    <row r="108" spans="1:10" s="4" customFormat="1" ht="42" customHeight="1">
      <c r="A108" s="56" t="s">
        <v>286</v>
      </c>
      <c r="B108" s="13" t="s">
        <v>8</v>
      </c>
      <c r="C108" s="13" t="s">
        <v>401</v>
      </c>
      <c r="D108" s="14" t="s">
        <v>400</v>
      </c>
      <c r="E108" s="14" t="s">
        <v>402</v>
      </c>
      <c r="F108" s="14" t="s">
        <v>12</v>
      </c>
      <c r="G108" s="14" t="s">
        <v>13</v>
      </c>
      <c r="H108" s="15">
        <v>44733</v>
      </c>
      <c r="I108" s="120">
        <v>30978</v>
      </c>
      <c r="J108" s="96">
        <v>6884</v>
      </c>
    </row>
    <row r="109" spans="1:10" s="4" customFormat="1" ht="42" customHeight="1">
      <c r="A109" s="56" t="s">
        <v>287</v>
      </c>
      <c r="B109" s="13" t="s">
        <v>8</v>
      </c>
      <c r="C109" s="13" t="s">
        <v>403</v>
      </c>
      <c r="D109" s="14" t="s">
        <v>404</v>
      </c>
      <c r="E109" s="14" t="s">
        <v>27</v>
      </c>
      <c r="F109" s="14" t="s">
        <v>12</v>
      </c>
      <c r="G109" s="14" t="s">
        <v>13</v>
      </c>
      <c r="H109" s="15">
        <v>3771772</v>
      </c>
      <c r="I109" s="120">
        <v>2995193</v>
      </c>
      <c r="J109" s="96">
        <v>306224</v>
      </c>
    </row>
    <row r="110" spans="1:10" s="4" customFormat="1" ht="42" customHeight="1">
      <c r="A110" s="56" t="s">
        <v>288</v>
      </c>
      <c r="B110" s="13" t="s">
        <v>8</v>
      </c>
      <c r="C110" s="13" t="s">
        <v>405</v>
      </c>
      <c r="D110" s="14" t="s">
        <v>406</v>
      </c>
      <c r="E110" s="14" t="s">
        <v>407</v>
      </c>
      <c r="F110" s="14" t="s">
        <v>12</v>
      </c>
      <c r="G110" s="14" t="s">
        <v>13</v>
      </c>
      <c r="H110" s="15">
        <v>58012</v>
      </c>
      <c r="I110" s="120">
        <v>48808</v>
      </c>
      <c r="J110" s="96">
        <v>3828</v>
      </c>
    </row>
    <row r="111" spans="1:10" s="4" customFormat="1" ht="42" customHeight="1">
      <c r="A111" s="56" t="s">
        <v>289</v>
      </c>
      <c r="B111" s="13" t="s">
        <v>8</v>
      </c>
      <c r="C111" s="13" t="s">
        <v>408</v>
      </c>
      <c r="D111" s="14" t="s">
        <v>409</v>
      </c>
      <c r="E111" s="14" t="s">
        <v>338</v>
      </c>
      <c r="F111" s="14" t="s">
        <v>12</v>
      </c>
      <c r="G111" s="14" t="s">
        <v>13</v>
      </c>
      <c r="H111" s="15">
        <v>140115</v>
      </c>
      <c r="I111" s="120">
        <v>124167</v>
      </c>
      <c r="J111" s="96">
        <v>7096</v>
      </c>
    </row>
    <row r="112" spans="1:10" s="4" customFormat="1" ht="42" customHeight="1">
      <c r="A112" s="56" t="s">
        <v>290</v>
      </c>
      <c r="B112" s="13" t="s">
        <v>8</v>
      </c>
      <c r="C112" s="13" t="s">
        <v>410</v>
      </c>
      <c r="D112" s="14" t="s">
        <v>411</v>
      </c>
      <c r="E112" s="14" t="s">
        <v>412</v>
      </c>
      <c r="F112" s="14" t="s">
        <v>181</v>
      </c>
      <c r="G112" s="14" t="s">
        <v>13</v>
      </c>
      <c r="H112" s="15">
        <v>410245</v>
      </c>
      <c r="I112" s="120">
        <v>410245</v>
      </c>
      <c r="J112" s="96">
        <v>410245</v>
      </c>
    </row>
    <row r="113" spans="1:10" s="4" customFormat="1" ht="42" customHeight="1">
      <c r="A113" s="56" t="s">
        <v>291</v>
      </c>
      <c r="B113" s="13" t="s">
        <v>8</v>
      </c>
      <c r="C113" s="13" t="s">
        <v>413</v>
      </c>
      <c r="D113" s="14" t="s">
        <v>414</v>
      </c>
      <c r="E113" s="14" t="s">
        <v>160</v>
      </c>
      <c r="F113" s="14" t="s">
        <v>12</v>
      </c>
      <c r="G113" s="14" t="s">
        <v>13</v>
      </c>
      <c r="H113" s="15">
        <v>458746</v>
      </c>
      <c r="I113" s="120">
        <v>449983</v>
      </c>
      <c r="J113" s="96">
        <v>55079</v>
      </c>
    </row>
    <row r="114" spans="1:10" s="4" customFormat="1" ht="42" customHeight="1">
      <c r="A114" s="56" t="s">
        <v>292</v>
      </c>
      <c r="B114" s="13" t="s">
        <v>8</v>
      </c>
      <c r="C114" s="13" t="s">
        <v>415</v>
      </c>
      <c r="D114" s="14" t="s">
        <v>416</v>
      </c>
      <c r="E114" s="14" t="s">
        <v>417</v>
      </c>
      <c r="F114" s="14" t="s">
        <v>12</v>
      </c>
      <c r="G114" s="14" t="s">
        <v>13</v>
      </c>
      <c r="H114" s="15">
        <v>1053636.58</v>
      </c>
      <c r="I114" s="120">
        <v>409707.43</v>
      </c>
      <c r="J114" s="96">
        <v>58514.29</v>
      </c>
    </row>
    <row r="115" spans="1:10" s="4" customFormat="1" ht="42" customHeight="1">
      <c r="A115" s="56" t="s">
        <v>293</v>
      </c>
      <c r="B115" s="13" t="s">
        <v>8</v>
      </c>
      <c r="C115" s="13" t="s">
        <v>418</v>
      </c>
      <c r="D115" s="14" t="s">
        <v>419</v>
      </c>
      <c r="E115" s="14" t="s">
        <v>11</v>
      </c>
      <c r="F115" s="14" t="s">
        <v>12</v>
      </c>
      <c r="G115" s="14" t="s">
        <v>13</v>
      </c>
      <c r="H115" s="15">
        <v>1423404.16</v>
      </c>
      <c r="I115" s="120">
        <v>203331.47</v>
      </c>
      <c r="J115" s="96">
        <v>101672.72</v>
      </c>
    </row>
    <row r="116" spans="1:10" s="4" customFormat="1" ht="42" customHeight="1">
      <c r="A116" s="56" t="s">
        <v>294</v>
      </c>
      <c r="B116" s="13" t="s">
        <v>8</v>
      </c>
      <c r="C116" s="13" t="s">
        <v>420</v>
      </c>
      <c r="D116" s="14" t="s">
        <v>421</v>
      </c>
      <c r="E116" s="14" t="s">
        <v>422</v>
      </c>
      <c r="F116" s="14" t="s">
        <v>12</v>
      </c>
      <c r="G116" s="14" t="s">
        <v>13</v>
      </c>
      <c r="H116" s="15">
        <v>608658</v>
      </c>
      <c r="I116" s="120">
        <v>362454</v>
      </c>
      <c r="J116" s="96">
        <v>27356</v>
      </c>
    </row>
    <row r="117" spans="1:10" s="4" customFormat="1" ht="42" customHeight="1">
      <c r="A117" s="56" t="s">
        <v>295</v>
      </c>
      <c r="B117" s="13" t="s">
        <v>8</v>
      </c>
      <c r="C117" s="13" t="s">
        <v>423</v>
      </c>
      <c r="D117" s="14" t="s">
        <v>424</v>
      </c>
      <c r="E117" s="14" t="s">
        <v>425</v>
      </c>
      <c r="F117" s="14" t="s">
        <v>12</v>
      </c>
      <c r="G117" s="14" t="s">
        <v>13</v>
      </c>
      <c r="H117" s="15">
        <v>214987.91</v>
      </c>
      <c r="I117" s="120">
        <v>42783.76</v>
      </c>
      <c r="J117" s="96">
        <v>5040</v>
      </c>
    </row>
    <row r="118" spans="1:10" s="4" customFormat="1" ht="42" customHeight="1">
      <c r="A118" s="56" t="s">
        <v>296</v>
      </c>
      <c r="B118" s="13" t="s">
        <v>8</v>
      </c>
      <c r="C118" s="13" t="s">
        <v>426</v>
      </c>
      <c r="D118" s="14" t="s">
        <v>427</v>
      </c>
      <c r="E118" s="14" t="s">
        <v>428</v>
      </c>
      <c r="F118" s="14" t="s">
        <v>12</v>
      </c>
      <c r="G118" s="14" t="s">
        <v>13</v>
      </c>
      <c r="H118" s="15">
        <v>230932.09</v>
      </c>
      <c r="I118" s="120">
        <v>53600.09</v>
      </c>
      <c r="J118" s="96">
        <v>16496</v>
      </c>
    </row>
    <row r="119" spans="1:10" s="4" customFormat="1" ht="42" customHeight="1">
      <c r="A119" s="56" t="s">
        <v>297</v>
      </c>
      <c r="B119" s="13" t="s">
        <v>8</v>
      </c>
      <c r="C119" s="13" t="s">
        <v>429</v>
      </c>
      <c r="D119" s="14" t="s">
        <v>427</v>
      </c>
      <c r="E119" s="14" t="s">
        <v>428</v>
      </c>
      <c r="F119" s="14" t="s">
        <v>12</v>
      </c>
      <c r="G119" s="14" t="s">
        <v>13</v>
      </c>
      <c r="H119" s="15">
        <v>923820.87</v>
      </c>
      <c r="I119" s="120">
        <v>214449.87</v>
      </c>
      <c r="J119" s="96">
        <v>65988</v>
      </c>
    </row>
    <row r="120" spans="1:10" s="4" customFormat="1" ht="57" customHeight="1">
      <c r="A120" s="56" t="s">
        <v>298</v>
      </c>
      <c r="B120" s="13" t="s">
        <v>8</v>
      </c>
      <c r="C120" s="13" t="s">
        <v>430</v>
      </c>
      <c r="D120" s="14" t="s">
        <v>431</v>
      </c>
      <c r="E120" s="14" t="s">
        <v>432</v>
      </c>
      <c r="F120" s="14" t="s">
        <v>12</v>
      </c>
      <c r="G120" s="14" t="s">
        <v>13</v>
      </c>
      <c r="H120" s="15">
        <v>572850.21</v>
      </c>
      <c r="I120" s="120">
        <v>339504</v>
      </c>
      <c r="J120" s="96">
        <v>28292</v>
      </c>
    </row>
    <row r="121" spans="1:10" s="4" customFormat="1" ht="75.75" customHeight="1">
      <c r="A121" s="56" t="s">
        <v>299</v>
      </c>
      <c r="B121" s="13" t="s">
        <v>8</v>
      </c>
      <c r="C121" s="13" t="s">
        <v>433</v>
      </c>
      <c r="D121" s="14" t="s">
        <v>434</v>
      </c>
      <c r="E121" s="14" t="s">
        <v>435</v>
      </c>
      <c r="F121" s="14" t="s">
        <v>12</v>
      </c>
      <c r="G121" s="14" t="s">
        <v>13</v>
      </c>
      <c r="H121" s="15">
        <v>86695.86</v>
      </c>
      <c r="I121" s="120">
        <v>18577.09</v>
      </c>
      <c r="J121" s="96">
        <v>6192.32</v>
      </c>
    </row>
    <row r="122" spans="1:10" s="4" customFormat="1" ht="69" customHeight="1">
      <c r="A122" s="56" t="s">
        <v>300</v>
      </c>
      <c r="B122" s="13" t="s">
        <v>8</v>
      </c>
      <c r="C122" s="13" t="s">
        <v>436</v>
      </c>
      <c r="D122" s="14" t="s">
        <v>437</v>
      </c>
      <c r="E122" s="14" t="s">
        <v>438</v>
      </c>
      <c r="F122" s="14" t="s">
        <v>12</v>
      </c>
      <c r="G122" s="14" t="s">
        <v>13</v>
      </c>
      <c r="H122" s="15">
        <v>458632.85</v>
      </c>
      <c r="I122" s="120">
        <v>211662.2</v>
      </c>
      <c r="J122" s="96">
        <v>35281.52</v>
      </c>
    </row>
    <row r="123" spans="1:10" s="4" customFormat="1" ht="59.25" customHeight="1">
      <c r="A123" s="56" t="s">
        <v>301</v>
      </c>
      <c r="B123" s="13" t="s">
        <v>8</v>
      </c>
      <c r="C123" s="13" t="s">
        <v>439</v>
      </c>
      <c r="D123" s="14" t="s">
        <v>440</v>
      </c>
      <c r="E123" s="14" t="s">
        <v>11</v>
      </c>
      <c r="F123" s="14" t="s">
        <v>12</v>
      </c>
      <c r="G123" s="14" t="s">
        <v>13</v>
      </c>
      <c r="H123" s="15">
        <v>118422.38</v>
      </c>
      <c r="I123" s="120">
        <v>23669.39</v>
      </c>
      <c r="J123" s="96">
        <v>11844</v>
      </c>
    </row>
    <row r="124" spans="1:10" s="4" customFormat="1" ht="71.25" customHeight="1">
      <c r="A124" s="56" t="s">
        <v>302</v>
      </c>
      <c r="B124" s="13" t="s">
        <v>8</v>
      </c>
      <c r="C124" s="13" t="s">
        <v>441</v>
      </c>
      <c r="D124" s="14" t="s">
        <v>442</v>
      </c>
      <c r="E124" s="14" t="s">
        <v>443</v>
      </c>
      <c r="F124" s="14" t="s">
        <v>12</v>
      </c>
      <c r="G124" s="14" t="s">
        <v>13</v>
      </c>
      <c r="H124" s="15">
        <v>135033.38</v>
      </c>
      <c r="I124" s="120">
        <v>33520</v>
      </c>
      <c r="J124" s="96">
        <v>8380</v>
      </c>
    </row>
    <row r="125" spans="1:10" s="4" customFormat="1" ht="85.5" customHeight="1">
      <c r="A125" s="56" t="s">
        <v>303</v>
      </c>
      <c r="B125" s="13" t="s">
        <v>8</v>
      </c>
      <c r="C125" s="13" t="s">
        <v>444</v>
      </c>
      <c r="D125" s="14" t="s">
        <v>445</v>
      </c>
      <c r="E125" s="14" t="s">
        <v>446</v>
      </c>
      <c r="F125" s="14" t="s">
        <v>12</v>
      </c>
      <c r="G125" s="14" t="s">
        <v>13</v>
      </c>
      <c r="H125" s="15">
        <v>528938</v>
      </c>
      <c r="I125" s="120">
        <v>370272</v>
      </c>
      <c r="J125" s="96">
        <v>26448</v>
      </c>
    </row>
    <row r="126" spans="1:10" s="4" customFormat="1" ht="66.75" customHeight="1">
      <c r="A126" s="56" t="s">
        <v>304</v>
      </c>
      <c r="B126" s="13" t="s">
        <v>8</v>
      </c>
      <c r="C126" s="13" t="s">
        <v>447</v>
      </c>
      <c r="D126" s="14" t="s">
        <v>445</v>
      </c>
      <c r="E126" s="14" t="s">
        <v>448</v>
      </c>
      <c r="F126" s="14" t="s">
        <v>12</v>
      </c>
      <c r="G126" s="14" t="s">
        <v>13</v>
      </c>
      <c r="H126" s="15">
        <v>334449.16</v>
      </c>
      <c r="I126" s="120">
        <v>108729</v>
      </c>
      <c r="J126" s="96">
        <v>16108</v>
      </c>
    </row>
    <row r="127" spans="1:10" s="4" customFormat="1" ht="63" customHeight="1">
      <c r="A127" s="56" t="s">
        <v>305</v>
      </c>
      <c r="B127" s="13" t="s">
        <v>8</v>
      </c>
      <c r="C127" s="13" t="s">
        <v>449</v>
      </c>
      <c r="D127" s="14" t="s">
        <v>445</v>
      </c>
      <c r="E127" s="14" t="s">
        <v>450</v>
      </c>
      <c r="F127" s="14" t="s">
        <v>12</v>
      </c>
      <c r="G127" s="14" t="s">
        <v>13</v>
      </c>
      <c r="H127" s="15">
        <v>442883</v>
      </c>
      <c r="I127" s="120">
        <v>195008</v>
      </c>
      <c r="J127" s="96">
        <v>24376</v>
      </c>
    </row>
    <row r="128" spans="1:10" s="4" customFormat="1" ht="76.5" customHeight="1">
      <c r="A128" s="56" t="s">
        <v>306</v>
      </c>
      <c r="B128" s="13" t="s">
        <v>8</v>
      </c>
      <c r="C128" s="13" t="s">
        <v>451</v>
      </c>
      <c r="D128" s="14" t="s">
        <v>445</v>
      </c>
      <c r="E128" s="14" t="s">
        <v>446</v>
      </c>
      <c r="F128" s="14" t="s">
        <v>12</v>
      </c>
      <c r="G128" s="14" t="s">
        <v>13</v>
      </c>
      <c r="H128" s="15">
        <v>243726</v>
      </c>
      <c r="I128" s="120">
        <v>170632</v>
      </c>
      <c r="J128" s="96">
        <v>12188</v>
      </c>
    </row>
    <row r="129" spans="1:10" s="4" customFormat="1" ht="42" customHeight="1">
      <c r="A129" s="56" t="s">
        <v>307</v>
      </c>
      <c r="B129" s="13" t="s">
        <v>8</v>
      </c>
      <c r="C129" s="13" t="s">
        <v>452</v>
      </c>
      <c r="D129" s="14" t="s">
        <v>121</v>
      </c>
      <c r="E129" s="14" t="s">
        <v>120</v>
      </c>
      <c r="F129" s="14" t="s">
        <v>12</v>
      </c>
      <c r="G129" s="14" t="s">
        <v>13</v>
      </c>
      <c r="H129" s="15">
        <v>519923</v>
      </c>
      <c r="I129" s="120">
        <v>472710</v>
      </c>
      <c r="J129" s="96">
        <v>27012</v>
      </c>
    </row>
    <row r="130" spans="1:10" s="4" customFormat="1" ht="60.75" customHeight="1">
      <c r="A130" s="56" t="s">
        <v>308</v>
      </c>
      <c r="B130" s="13" t="s">
        <v>8</v>
      </c>
      <c r="C130" s="13" t="s">
        <v>453</v>
      </c>
      <c r="D130" s="14" t="s">
        <v>454</v>
      </c>
      <c r="E130" s="14" t="s">
        <v>417</v>
      </c>
      <c r="F130" s="14" t="s">
        <v>12</v>
      </c>
      <c r="G130" s="14" t="s">
        <v>13</v>
      </c>
      <c r="H130" s="15">
        <v>351532</v>
      </c>
      <c r="I130" s="120">
        <v>182112</v>
      </c>
      <c r="J130" s="96">
        <v>26016</v>
      </c>
    </row>
    <row r="131" spans="1:10" s="4" customFormat="1" ht="63.75" customHeight="1">
      <c r="A131" s="56" t="s">
        <v>309</v>
      </c>
      <c r="B131" s="13" t="s">
        <v>8</v>
      </c>
      <c r="C131" s="13" t="s">
        <v>455</v>
      </c>
      <c r="D131" s="14" t="s">
        <v>456</v>
      </c>
      <c r="E131" s="14" t="s">
        <v>457</v>
      </c>
      <c r="F131" s="14" t="s">
        <v>12</v>
      </c>
      <c r="G131" s="14" t="s">
        <v>13</v>
      </c>
      <c r="H131" s="15">
        <v>1135040.46</v>
      </c>
      <c r="I131" s="120">
        <v>1090507.46</v>
      </c>
      <c r="J131" s="96">
        <v>59440</v>
      </c>
    </row>
    <row r="132" spans="1:10" s="4" customFormat="1" ht="78" customHeight="1">
      <c r="A132" s="56" t="s">
        <v>310</v>
      </c>
      <c r="B132" s="13" t="s">
        <v>8</v>
      </c>
      <c r="C132" s="13" t="s">
        <v>458</v>
      </c>
      <c r="D132" s="14" t="s">
        <v>459</v>
      </c>
      <c r="E132" s="14" t="s">
        <v>34</v>
      </c>
      <c r="F132" s="14" t="s">
        <v>12</v>
      </c>
      <c r="G132" s="14" t="s">
        <v>13</v>
      </c>
      <c r="H132" s="15">
        <v>109957</v>
      </c>
      <c r="I132" s="120">
        <v>101048</v>
      </c>
      <c r="J132" s="96">
        <v>11888</v>
      </c>
    </row>
    <row r="133" spans="1:10" s="4" customFormat="1" ht="42" customHeight="1">
      <c r="A133" s="56" t="s">
        <v>311</v>
      </c>
      <c r="B133" s="13" t="s">
        <v>8</v>
      </c>
      <c r="C133" s="13" t="s">
        <v>460</v>
      </c>
      <c r="D133" s="14" t="s">
        <v>461</v>
      </c>
      <c r="E133" s="14" t="s">
        <v>348</v>
      </c>
      <c r="F133" s="14" t="s">
        <v>12</v>
      </c>
      <c r="G133" s="14" t="s">
        <v>13</v>
      </c>
      <c r="H133" s="15">
        <v>30927</v>
      </c>
      <c r="I133" s="120">
        <v>24066</v>
      </c>
      <c r="J133" s="96">
        <v>6876</v>
      </c>
    </row>
    <row r="134" spans="1:10" s="4" customFormat="1" ht="48.75" customHeight="1">
      <c r="A134" s="56" t="s">
        <v>312</v>
      </c>
      <c r="B134" s="13" t="s">
        <v>8</v>
      </c>
      <c r="C134" s="13" t="s">
        <v>462</v>
      </c>
      <c r="D134" s="14" t="s">
        <v>463</v>
      </c>
      <c r="E134" s="14" t="s">
        <v>153</v>
      </c>
      <c r="F134" s="14" t="s">
        <v>12</v>
      </c>
      <c r="G134" s="14" t="s">
        <v>13</v>
      </c>
      <c r="H134" s="15">
        <v>658511.06</v>
      </c>
      <c r="I134" s="120">
        <v>658511.06</v>
      </c>
      <c r="J134" s="96">
        <v>618996.5700000001</v>
      </c>
    </row>
    <row r="135" spans="1:10" s="4" customFormat="1" ht="66.75" customHeight="1">
      <c r="A135" s="56" t="s">
        <v>313</v>
      </c>
      <c r="B135" s="13" t="s">
        <v>8</v>
      </c>
      <c r="C135" s="13" t="s">
        <v>464</v>
      </c>
      <c r="D135" s="14" t="s">
        <v>465</v>
      </c>
      <c r="E135" s="14" t="s">
        <v>466</v>
      </c>
      <c r="F135" s="14" t="s">
        <v>12</v>
      </c>
      <c r="G135" s="14" t="s">
        <v>13</v>
      </c>
      <c r="H135" s="15">
        <v>2815928</v>
      </c>
      <c r="I135" s="120">
        <v>844778</v>
      </c>
      <c r="J135" s="96">
        <v>0</v>
      </c>
    </row>
    <row r="136" spans="1:10" s="4" customFormat="1" ht="48.75" customHeight="1">
      <c r="A136" s="56" t="s">
        <v>314</v>
      </c>
      <c r="B136" s="13" t="s">
        <v>8</v>
      </c>
      <c r="C136" s="13" t="s">
        <v>467</v>
      </c>
      <c r="D136" s="14" t="s">
        <v>468</v>
      </c>
      <c r="E136" s="14" t="s">
        <v>469</v>
      </c>
      <c r="F136" s="14" t="s">
        <v>12</v>
      </c>
      <c r="G136" s="14" t="s">
        <v>13</v>
      </c>
      <c r="H136" s="15">
        <v>125188.51</v>
      </c>
      <c r="I136" s="120">
        <v>125188.51</v>
      </c>
      <c r="J136" s="96">
        <v>6749</v>
      </c>
    </row>
    <row r="137" spans="1:10" s="4" customFormat="1" ht="57.75" customHeight="1">
      <c r="A137" s="56" t="s">
        <v>315</v>
      </c>
      <c r="B137" s="13" t="s">
        <v>8</v>
      </c>
      <c r="C137" s="13" t="s">
        <v>470</v>
      </c>
      <c r="D137" s="14" t="s">
        <v>468</v>
      </c>
      <c r="E137" s="14" t="s">
        <v>469</v>
      </c>
      <c r="F137" s="14" t="s">
        <v>12</v>
      </c>
      <c r="G137" s="14" t="s">
        <v>13</v>
      </c>
      <c r="H137" s="15">
        <v>137049.63</v>
      </c>
      <c r="I137" s="120">
        <v>137049.63</v>
      </c>
      <c r="J137" s="96">
        <v>7695</v>
      </c>
    </row>
    <row r="138" spans="1:10" s="4" customFormat="1" ht="42" customHeight="1">
      <c r="A138" s="56" t="s">
        <v>316</v>
      </c>
      <c r="B138" s="13" t="s">
        <v>8</v>
      </c>
      <c r="C138" s="13" t="s">
        <v>471</v>
      </c>
      <c r="D138" s="14" t="s">
        <v>472</v>
      </c>
      <c r="E138" s="14" t="s">
        <v>174</v>
      </c>
      <c r="F138" s="14" t="s">
        <v>12</v>
      </c>
      <c r="G138" s="14" t="s">
        <v>13</v>
      </c>
      <c r="H138" s="15">
        <v>196930</v>
      </c>
      <c r="I138" s="120">
        <v>59079</v>
      </c>
      <c r="J138" s="96">
        <v>0</v>
      </c>
    </row>
    <row r="139" spans="1:10" s="4" customFormat="1" ht="42" customHeight="1">
      <c r="A139" s="56" t="s">
        <v>317</v>
      </c>
      <c r="B139" s="13" t="s">
        <v>8</v>
      </c>
      <c r="C139" s="13" t="s">
        <v>473</v>
      </c>
      <c r="D139" s="14" t="s">
        <v>474</v>
      </c>
      <c r="E139" s="14" t="s">
        <v>174</v>
      </c>
      <c r="F139" s="14" t="s">
        <v>12</v>
      </c>
      <c r="G139" s="14" t="s">
        <v>13</v>
      </c>
      <c r="H139" s="15">
        <v>285920</v>
      </c>
      <c r="I139" s="120">
        <v>85776</v>
      </c>
      <c r="J139" s="96">
        <v>0</v>
      </c>
    </row>
    <row r="140" spans="1:10" s="4" customFormat="1" ht="42" customHeight="1">
      <c r="A140" s="56" t="s">
        <v>318</v>
      </c>
      <c r="B140" s="13" t="s">
        <v>8</v>
      </c>
      <c r="C140" s="13" t="s">
        <v>475</v>
      </c>
      <c r="D140" s="14" t="s">
        <v>476</v>
      </c>
      <c r="E140" s="14" t="s">
        <v>477</v>
      </c>
      <c r="F140" s="14" t="s">
        <v>12</v>
      </c>
      <c r="G140" s="14" t="s">
        <v>13</v>
      </c>
      <c r="H140" s="15">
        <v>400000</v>
      </c>
      <c r="I140" s="120">
        <v>0</v>
      </c>
      <c r="J140" s="96">
        <v>0</v>
      </c>
    </row>
    <row r="141" spans="1:10" s="4" customFormat="1" ht="68.25" customHeight="1">
      <c r="A141" s="56" t="s">
        <v>319</v>
      </c>
      <c r="B141" s="13" t="s">
        <v>8</v>
      </c>
      <c r="C141" s="13" t="s">
        <v>478</v>
      </c>
      <c r="D141" s="14" t="s">
        <v>479</v>
      </c>
      <c r="E141" s="14" t="s">
        <v>480</v>
      </c>
      <c r="F141" s="14" t="s">
        <v>12</v>
      </c>
      <c r="G141" s="14" t="s">
        <v>13</v>
      </c>
      <c r="H141" s="15">
        <v>343180</v>
      </c>
      <c r="I141" s="120">
        <v>0</v>
      </c>
      <c r="J141" s="96">
        <v>0</v>
      </c>
    </row>
    <row r="142" spans="1:10" ht="27" customHeight="1">
      <c r="A142" s="13"/>
      <c r="B142" s="8" t="s">
        <v>0</v>
      </c>
      <c r="C142" s="99" t="s">
        <v>0</v>
      </c>
      <c r="D142" s="8" t="s">
        <v>0</v>
      </c>
      <c r="E142" s="8" t="s">
        <v>0</v>
      </c>
      <c r="F142" s="8" t="s">
        <v>0</v>
      </c>
      <c r="G142" s="9" t="s">
        <v>52</v>
      </c>
      <c r="H142" s="20">
        <f>SUM(H9:H72)</f>
        <v>66000026.239999995</v>
      </c>
      <c r="I142" s="121">
        <f>SUM(I9:I141)</f>
        <v>62648854.18000001</v>
      </c>
      <c r="J142" s="96">
        <f>SUM(J9:J141)</f>
        <v>7227910.370000001</v>
      </c>
    </row>
    <row r="143" spans="3:10" ht="27" customHeight="1">
      <c r="C143" s="100"/>
      <c r="D143" s="10"/>
      <c r="E143" s="10"/>
      <c r="F143" s="10"/>
      <c r="G143" s="10"/>
      <c r="H143" s="11"/>
      <c r="I143" s="12"/>
      <c r="J143" s="113"/>
    </row>
    <row r="144" spans="3:10" ht="27" customHeight="1">
      <c r="C144" s="75" t="s">
        <v>249</v>
      </c>
      <c r="D144" s="76"/>
      <c r="E144" s="76"/>
      <c r="F144" s="76"/>
      <c r="G144" s="76"/>
      <c r="H144" s="76" t="s">
        <v>250</v>
      </c>
      <c r="I144" s="12"/>
      <c r="J144" s="113"/>
    </row>
    <row r="145" spans="2:10" ht="27" customHeight="1">
      <c r="B145" s="73"/>
      <c r="C145" s="126"/>
      <c r="D145" s="126"/>
      <c r="E145" s="126"/>
      <c r="F145" s="126"/>
      <c r="G145" s="126"/>
      <c r="H145" s="11"/>
      <c r="I145" s="12"/>
      <c r="J145" s="113"/>
    </row>
    <row r="146" spans="2:10" ht="27" customHeight="1">
      <c r="B146" s="122"/>
      <c r="C146" s="122"/>
      <c r="D146" s="122"/>
      <c r="E146" s="122"/>
      <c r="F146" s="122"/>
      <c r="G146" s="122"/>
      <c r="H146" s="122"/>
      <c r="I146" s="12"/>
      <c r="J146" s="113"/>
    </row>
    <row r="147" spans="3:10" s="2" customFormat="1" ht="27" customHeight="1">
      <c r="C147" s="100"/>
      <c r="J147" s="114"/>
    </row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</sheetData>
  <sheetProtection selectLockedCells="1" selectUnlockedCells="1"/>
  <mergeCells count="16">
    <mergeCell ref="F3:J3"/>
    <mergeCell ref="E5:E7"/>
    <mergeCell ref="B5:B7"/>
    <mergeCell ref="J5:J7"/>
    <mergeCell ref="I5:I7"/>
    <mergeCell ref="B4:J4"/>
    <mergeCell ref="B146:H146"/>
    <mergeCell ref="H1:J1"/>
    <mergeCell ref="H2:J2"/>
    <mergeCell ref="A5:A7"/>
    <mergeCell ref="C145:G145"/>
    <mergeCell ref="H5:H7"/>
    <mergeCell ref="F5:F7"/>
    <mergeCell ref="G5:G7"/>
    <mergeCell ref="C5:C7"/>
    <mergeCell ref="D5:D7"/>
  </mergeCells>
  <printOptions horizontalCentered="1"/>
  <pageMargins left="0.5118110236220472" right="0.31496062992125984" top="0.7086614173228347" bottom="0.3937007874015748" header="0.5118110236220472" footer="0.2755905511811024"/>
  <pageSetup cellComments="atEnd" firstPageNumber="1" useFirstPageNumber="1"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Līga Nagle</cp:lastModifiedBy>
  <cp:lastPrinted>2021-10-14T10:56:54Z</cp:lastPrinted>
  <dcterms:created xsi:type="dcterms:W3CDTF">2016-02-04T06:38:50Z</dcterms:created>
  <dcterms:modified xsi:type="dcterms:W3CDTF">2021-10-25T13:10:24Z</dcterms:modified>
  <cp:category/>
  <cp:version/>
  <cp:contentType/>
  <cp:contentStatus/>
</cp:coreProperties>
</file>