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120" yWindow="-120" windowWidth="29040" windowHeight="15840"/>
  </bookViews>
  <sheets>
    <sheet name="A.Pumpura iela_Lielvārde" sheetId="3"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3" l="1"/>
  <c r="D15" i="3" l="1"/>
  <c r="D14" i="3"/>
  <c r="D16" i="3"/>
  <c r="D11" i="3"/>
  <c r="D17" i="3" l="1"/>
  <c r="D12" i="3"/>
</calcChain>
</file>

<file path=xl/sharedStrings.xml><?xml version="1.0" encoding="utf-8"?>
<sst xmlns="http://schemas.openxmlformats.org/spreadsheetml/2006/main" count="88" uniqueCount="74">
  <si>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</si>
  <si>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</si>
  <si>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</si>
  <si>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</si>
  <si>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</si>
  <si>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</si>
  <si>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</si>
  <si>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</si>
  <si>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</si>
  <si>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</si>
  <si>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</si>
  <si>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</si>
  <si>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</si>
  <si>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</si>
  <si>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</si>
  <si>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</si>
  <si>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</si>
  <si>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</si>
  <si>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</si>
  <si>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</si>
  <si>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</si>
  <si>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</si>
  <si>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</si>
  <si>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</si>
  <si>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</si>
  <si>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</si>
  <si>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</si>
  <si>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</si>
  <si>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</si>
  <si>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</si>
  <si>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</si>
  <si>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</si>
  <si>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</si>
  <si>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</si>
  <si>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</si>
  <si>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</si>
  <si>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</si>
  <si>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</si>
  <si>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</si>
  <si>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</si>
  <si>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</si>
  <si>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</si>
  <si>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</si>
  <si>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</si>
  <si>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</si>
  <si>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</si>
  <si>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</si>
  <si>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</si>
  <si>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</si>
  <si>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</si>
  <si>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</si>
  <si>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</si>
  <si>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</si>
  <si>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</si>
  <si>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</si>
  <si>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</si>
  <si>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</si>
  <si>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</si>
  <si>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</si>
  <si>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</si>
  <si>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</si>
  <si>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</si>
  <si>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</si>
  <si>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</si>
  <si>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</si>
  <si>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t xml:space="preserve">Elektronisko iepirkumu sistēma: https://www.eis.gov.lv/EKEIS/Supplier/Procurement/75682
Iepirkuma identifikācijas numurs: ONP 2022/15 </t>
  </si>
  <si>
    <t>Lielvārdes pilsētas Andreja Pumpura ielas seguma atjaunošana.</t>
  </si>
  <si>
    <t>Projekta lietas numurs Būvniecības informācijas sistēmā: BIS-BL-365226-1930.
Būvatļauja izsniegta 04.03.2021 (spēkā no 08.03.2021), Nr. BIS-BV-4.5-2021-99, projektēšanas nosacījumi izpildīti 09.12.2021.</t>
  </si>
  <si>
    <t>Projekta ietvaros Ogres novada, Lielvārdes pilsētā tiks veikta Andreja Pumpura ielas seguma pārbūve posmā no Rembates ielas līdz Zaļajai ielai. Posma garums: 1110.47 m (1.11 km), ārpus pilsētas: 0 m.
Iela atbilstoši ieteikumiem „Ceļu tīkla plānošana” pieskaitāma CIV kategorijai, kuras funkcija un nozīme – iekšējos mazos centrus savienojoša iela.
Andreja Pumpura ielas uzturēšanas izmaksas trīs gadus pirms pirms projekta īstenošanas veidoja kopā 9871 EUR (2021.g. 2494 EUR, 2020.g. 26133 EUR, 2019.g. 4764 EUR) un plānotā ielas uzturēšanas summa 10 gadu periodā pēc investīciju projekta īstenošanas ir 92 417 EUR ar PVN.
Esošajā situācijā Andreja Pumpura ielu klāj asfaltēts segums, ielas malās ir nomales. Gar ielu gājēju ietves nav - gājējiem un transportlīdzekļiem ir kopīga satiksmes telpa, jo gājēji pārvietojas pa ielas nomali un brauktuves malu. Esošais Andreja Pumpura ielas platums ~ 3.7 – 5.5m. Ielas asfalta segums ir sabrukuma stāvoklī - izveidojies plaisu tīkls un bedres, segums daudzkārt lāpīts. Nomales izbraukātas. Ielas stāvoklis neatbilst satiksmes drošības un lietotāju komforta prasībām.
Būvniecības mērķis ir veikt Andreja Pumpura ielas pārbūvi, izbūvējot jaunu asfaltbetona segumu, sakārtot lietus ūdens novadi, izbūvēt gājēju ietvi, kā arī izbūvējot jaunu, apgaismotu gājēju pāreju Andreja Pumpura ielas krustojumā ar Lauku ielu.
Apliecinām, ka investīciju projektā iekļautie darbi nav kārtējie ielas uzturēšanas darbi atbilstoši normatīvajam regulējumam ceļu uzturēšanas jomā.</t>
  </si>
  <si>
    <r>
      <rPr>
        <sz val="12"/>
        <color theme="1"/>
        <rFont val="Times New Roman"/>
        <family val="1"/>
        <charset val="186"/>
      </rPr>
      <t>Projekts  “Lielvārdes pilsētas Uzvaras ielas seguma atjaunošana”  iekļauts Lielvārdes novada attīstības programmas 2019.-2025.gadam Investīciju plānā 2021.-2023.gadam 45</t>
    </r>
    <r>
      <rPr>
        <vertAlign val="superscript"/>
        <sz val="12"/>
        <color theme="1"/>
        <rFont val="Times New Roman"/>
        <family val="1"/>
        <charset val="186"/>
      </rPr>
      <t>3</t>
    </r>
    <r>
      <rPr>
        <sz val="12"/>
        <color theme="1"/>
        <rFont val="Times New Roman"/>
        <family val="1"/>
        <charset val="186"/>
      </rPr>
      <t xml:space="preserve"> punktā, pamatojoties uz Ogres novada pašvaldības domes 2022.gada 31.marta lēmumu “Par grozījumiem Lielvārdes novada attīstības programmas 2019.-2025.gadam Investīciju plānā 2021.-2023.gadam” (pieejams Valsts vienotajā ģeotelpiskās informācijas portālā: https://tapis.gov.lv/tapis/lv/downloads/136315, https://tapis.gov.lv/tapis/lv/downloads/136317 ). </t>
    </r>
  </si>
  <si>
    <t xml:space="preserve">Projekta mērķis ir Ogres novada, Lielvārdes pilsētas Andreja Pumpura ielas (kad. apz. 74130010675)  seguma pārbūve posmā no Rembates ielas līdz Zaļajai ielai. Posma garums: 1110.47 m jeb 1.11 km.
Projekta mērķis atbilst noteikumu 3.1.2.punktam - pašvaldības transporta infrastruktūras (ielas) pārbūve.
Projekts paredz:
• ielas braucamās daļas pārbūvi;
• nobrauktuvju izbūvi uz pieguļošajiem īpašumiem;
• kopīga gājēju un velosipēdistu ceļa ar bruģa segumu izbūvi;
• sakārtot lietus ūdens novadi, veicot drenāžas izbūvi un lietus ūdens uztvērējaku (gūliju) būvniecību;
• apgaismojuma izbūve uz vienas jaunas un divām esošajām gājēju pārejām.
Kopējās inženierkomunikāciju izmaksas veido 29,42% no kopējām būvdarbu izmaksām.
</t>
  </si>
  <si>
    <t>07.2022. - 12.2023.</t>
  </si>
  <si>
    <t>01.04.2022 (ar 26.05.2022 grozījumiem)</t>
  </si>
  <si>
    <t>Pielikums 
Ogres novada pašvaldības domes
26.05.2022. domes sēdes lēmumam (protokols Nr.11;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</si>
</sst>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1" x14ac:knownFonts="1">
    <font>
      <sz val="11"/>
      <color theme="1"/>
      <name val="Calibri"/>
      <family val="2"/>
      <charset val="186"/>
      <scheme val="minor"/>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2"/>
      <name val="Times New Roman"/>
      <family val="1"/>
      <charset val="186"/>
    </font>
    <font>
      <sz val="12"/>
      <color theme="1"/>
      <name val="Times New Roman"/>
      <family val="1"/>
      <charset val="186"/>
    </font>
    <font>
      <vertAlign val="superscript"/>
      <sz val="12"/>
      <color theme="1"/>
      <name val="Times New Roman"/>
      <family val="1"/>
      <charset val="186"/>
    </font>
    <font>
      <sz val="12"/>
      <color rgb="FF00B050"/>
      <name val="Times New Roman"/>
      <family val="1"/>
      <charset val="186"/>
    </font>
    <font>
      <sz val="11"/>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0" fontId="2" fillId="2" borderId="1" xfId="0" applyFont="1" applyFill="1" applyBorder="1" applyAlignment="1">
      <alignment vertical="center" wrapText="1"/>
    </xf>
    <xf numFmtId="2" fontId="2" fillId="3" borderId="1" xfId="0" applyNumberFormat="1" applyFont="1" applyFill="1" applyBorder="1" applyAlignment="1">
      <alignment horizontal="center" vertical="center"/>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lignment vertical="center" wrapText="1"/>
    </xf>
    <xf numFmtId="0" fontId="2" fillId="5" borderId="1" xfId="0" applyFont="1" applyFill="1" applyBorder="1" applyAlignment="1" applyProtection="1">
      <alignment vertical="center" wrapText="1"/>
      <protection locked="0"/>
    </xf>
    <xf numFmtId="0" fontId="2" fillId="5" borderId="1" xfId="0" applyFont="1" applyFill="1" applyBorder="1" applyAlignment="1" applyProtection="1">
      <alignment vertical="center"/>
      <protection locked="0"/>
    </xf>
    <xf numFmtId="0" fontId="4" fillId="4" borderId="0" xfId="0" applyFont="1" applyFill="1" applyAlignment="1">
      <alignment horizontal="left" vertical="center" wrapText="1"/>
    </xf>
    <xf numFmtId="10" fontId="0" fillId="0" borderId="0" xfId="0" applyNumberFormat="1"/>
    <xf numFmtId="0" fontId="4" fillId="4" borderId="0" xfId="0" applyFont="1" applyFill="1" applyAlignment="1">
      <alignment vertical="center" wrapText="1"/>
    </xf>
    <xf numFmtId="0" fontId="0" fillId="0" borderId="0" xfId="0" applyAlignment="1">
      <alignment vertical="center"/>
    </xf>
    <xf numFmtId="0" fontId="2" fillId="2" borderId="1" xfId="0" applyFont="1" applyFill="1" applyBorder="1" applyAlignment="1">
      <alignment horizontal="center" vertical="center"/>
    </xf>
    <xf numFmtId="0" fontId="0" fillId="0" borderId="0" xfId="0" applyAlignment="1"/>
    <xf numFmtId="0" fontId="2" fillId="2" borderId="1" xfId="0" applyFont="1" applyFill="1" applyBorder="1" applyAlignment="1" applyProtection="1">
      <alignment vertical="center"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protection locked="0"/>
    </xf>
    <xf numFmtId="164" fontId="9" fillId="3" borderId="1" xfId="0" applyNumberFormat="1" applyFont="1" applyFill="1" applyBorder="1" applyAlignment="1">
      <alignment horizontal="center" vertical="center"/>
    </xf>
    <xf numFmtId="164" fontId="9" fillId="2" borderId="1" xfId="0" applyNumberFormat="1" applyFont="1" applyFill="1" applyBorder="1" applyAlignment="1" applyProtection="1">
      <alignment horizontal="center" vertical="center"/>
      <protection locked="0"/>
    </xf>
    <xf numFmtId="0" fontId="1" fillId="0" borderId="0" xfId="0"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0" xfId="0" applyFont="1" applyAlignment="1">
      <alignment horizontal="left" wrapText="1"/>
    </xf>
    <xf numFmtId="0" fontId="10" fillId="0" borderId="0" xfId="0" applyFont="1" applyAlignment="1">
      <alignment horizontal="right" wrapText="1"/>
    </xf>
    <xf numFmtId="0" fontId="6" fillId="0" borderId="1" xfId="0" applyFont="1" applyFill="1" applyBorder="1" applyAlignment="1" applyProtection="1">
      <alignment vertical="top" wrapText="1"/>
      <protection locked="0"/>
    </xf>
    <xf numFmtId="164" fontId="6" fillId="3" borderId="1" xfId="0" applyNumberFormat="1" applyFont="1" applyFill="1" applyBorder="1" applyAlignment="1">
      <alignment horizontal="center" vertical="center"/>
    </xf>
    <xf numFmtId="164" fontId="6" fillId="2" borderId="1" xfId="0" applyNumberFormat="1" applyFont="1" applyFill="1" applyBorder="1" applyAlignment="1" applyProtection="1">
      <alignment horizontal="center" vertical="center"/>
      <protection locked="0"/>
    </xf>
    <xf numFmtId="14" fontId="6" fillId="2"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workbookViewId="0">
      <selection activeCell="C1" sqref="C1"/>
    </sheetView>
  </sheetViews>
  <sheetFormatPr defaultRowHeight="15" x14ac:dyDescent="0.25"/>
  <cols>
    <col min="1" max="1" width="9.28515625" style="1" customWidth="1"/>
    <col min="2" max="2" width="41.28515625" customWidth="1"/>
    <col min="3" max="3" width="91.140625" customWidth="1"/>
    <col min="4" max="4" width="10.42578125" customWidth="1"/>
    <col min="5" max="5" width="79.28515625" hidden="1" customWidth="1"/>
    <col min="6" max="25" width="0" hidden="1" customWidth="1"/>
  </cols>
  <sheetData>
    <row r="1" spans="1:5" ht="45" x14ac:dyDescent="0.25">
      <c r="C1" s="27" t="s">
        <v>73</v>
      </c>
    </row>
    <row r="3" spans="1:5" ht="18.75" x14ac:dyDescent="0.3">
      <c r="A3" s="21" t="s">
        <v>18</v>
      </c>
      <c r="B3" s="21"/>
      <c r="C3" s="21"/>
    </row>
    <row r="5" spans="1:5" ht="15.75" x14ac:dyDescent="0.25">
      <c r="A5" s="13" t="s">
        <v>0</v>
      </c>
      <c r="B5" s="2" t="s">
        <v>1</v>
      </c>
      <c r="C5" s="4" t="s">
        <v>66</v>
      </c>
      <c r="E5" s="12"/>
    </row>
    <row r="6" spans="1:5" ht="173.25" x14ac:dyDescent="0.25">
      <c r="A6" s="22" t="s">
        <v>2</v>
      </c>
      <c r="B6" s="24" t="s">
        <v>45</v>
      </c>
      <c r="C6" s="7" t="s">
        <v>56</v>
      </c>
      <c r="E6" s="11" t="s">
        <v>16</v>
      </c>
    </row>
    <row r="7" spans="1:5" ht="181.5" customHeight="1" x14ac:dyDescent="0.25">
      <c r="A7" s="23"/>
      <c r="B7" s="25"/>
      <c r="C7" s="28" t="s">
        <v>70</v>
      </c>
      <c r="E7" s="11" t="s">
        <v>58</v>
      </c>
    </row>
    <row r="8" spans="1:5" ht="97.5" x14ac:dyDescent="0.25">
      <c r="A8" s="13" t="s">
        <v>3</v>
      </c>
      <c r="B8" s="2" t="s">
        <v>46</v>
      </c>
      <c r="C8" s="18" t="s">
        <v>69</v>
      </c>
      <c r="E8" s="12"/>
    </row>
    <row r="9" spans="1:5" ht="110.25" x14ac:dyDescent="0.25">
      <c r="A9" s="13" t="s">
        <v>4</v>
      </c>
      <c r="B9" s="2" t="s">
        <v>47</v>
      </c>
      <c r="C9" s="19">
        <v>891683.95689999999</v>
      </c>
      <c r="E9" s="9" t="s">
        <v>15</v>
      </c>
    </row>
    <row r="10" spans="1:5" ht="15.75" x14ac:dyDescent="0.25">
      <c r="A10" s="13" t="s">
        <v>5</v>
      </c>
      <c r="B10" s="2" t="s">
        <v>48</v>
      </c>
      <c r="C10" s="19">
        <v>757931.36</v>
      </c>
      <c r="E10" s="9" t="s">
        <v>15</v>
      </c>
    </row>
    <row r="11" spans="1:5" ht="37.5" customHeight="1" x14ac:dyDescent="0.25">
      <c r="A11" s="13" t="s">
        <v>6</v>
      </c>
      <c r="B11" s="2" t="s">
        <v>25</v>
      </c>
      <c r="C11" s="20">
        <v>644241.66</v>
      </c>
      <c r="D11" s="10">
        <f>C11/C10</f>
        <v>0.85000000527752284</v>
      </c>
      <c r="E11" s="11" t="s">
        <v>30</v>
      </c>
    </row>
    <row r="12" spans="1:5" ht="37.5" customHeight="1" x14ac:dyDescent="0.25">
      <c r="A12" s="13" t="s">
        <v>7</v>
      </c>
      <c r="B12" s="2" t="s">
        <v>26</v>
      </c>
      <c r="C12" s="20">
        <v>113689.7</v>
      </c>
      <c r="D12" s="10">
        <f>C12/C10</f>
        <v>0.14999999472247724</v>
      </c>
      <c r="E12" s="11" t="s">
        <v>30</v>
      </c>
    </row>
    <row r="13" spans="1:5" ht="31.5" x14ac:dyDescent="0.25">
      <c r="A13" s="13" t="s">
        <v>8</v>
      </c>
      <c r="B13" s="2" t="s">
        <v>27</v>
      </c>
      <c r="C13" s="29">
        <v>133752.5969</v>
      </c>
      <c r="E13" s="9" t="s">
        <v>15</v>
      </c>
    </row>
    <row r="14" spans="1:5" ht="43.5" customHeight="1" x14ac:dyDescent="0.25">
      <c r="A14" s="13" t="s">
        <v>9</v>
      </c>
      <c r="B14" s="2" t="s">
        <v>28</v>
      </c>
      <c r="C14" s="30">
        <v>113689.70736499999</v>
      </c>
      <c r="D14" s="10">
        <f>C14/(C14+C11)</f>
        <v>0.15000000298213015</v>
      </c>
      <c r="E14" s="11" t="s">
        <v>61</v>
      </c>
    </row>
    <row r="15" spans="1:5" ht="28.5" customHeight="1" x14ac:dyDescent="0.25">
      <c r="A15" s="13" t="s">
        <v>10</v>
      </c>
      <c r="B15" s="2" t="s">
        <v>29</v>
      </c>
      <c r="C15" s="30">
        <v>20062.889534999998</v>
      </c>
      <c r="D15" s="10">
        <f>C15/(C15+C12)</f>
        <v>0.15000000825965315</v>
      </c>
      <c r="E15" s="11" t="s">
        <v>61</v>
      </c>
    </row>
    <row r="16" spans="1:5" ht="44.25" customHeight="1" x14ac:dyDescent="0.25">
      <c r="A16" s="13" t="s">
        <v>59</v>
      </c>
      <c r="B16" s="2" t="s">
        <v>60</v>
      </c>
      <c r="C16" s="30">
        <v>262356.37</v>
      </c>
      <c r="D16" s="10">
        <f>C16/C9</f>
        <v>0.29422573768412275</v>
      </c>
      <c r="E16" s="11" t="s">
        <v>62</v>
      </c>
    </row>
    <row r="17" spans="1:5" ht="64.5" customHeight="1" x14ac:dyDescent="0.25">
      <c r="A17" s="13">
        <v>5</v>
      </c>
      <c r="B17" s="2" t="s">
        <v>49</v>
      </c>
      <c r="C17" s="3">
        <f>C18+C19</f>
        <v>0</v>
      </c>
      <c r="D17" s="10">
        <f>C17/(C9+C17)</f>
        <v>0</v>
      </c>
      <c r="E17" s="9" t="s">
        <v>43</v>
      </c>
    </row>
    <row r="18" spans="1:5" ht="31.5" customHeight="1" x14ac:dyDescent="0.25">
      <c r="A18" s="13" t="s">
        <v>31</v>
      </c>
      <c r="B18" s="2" t="s">
        <v>25</v>
      </c>
      <c r="C18" s="5">
        <v>0</v>
      </c>
      <c r="D18" s="10"/>
      <c r="E18" s="11" t="s">
        <v>33</v>
      </c>
    </row>
    <row r="19" spans="1:5" ht="34.5" customHeight="1" x14ac:dyDescent="0.25">
      <c r="A19" s="13" t="s">
        <v>32</v>
      </c>
      <c r="B19" s="2" t="s">
        <v>29</v>
      </c>
      <c r="C19" s="5">
        <v>0</v>
      </c>
      <c r="D19" s="10"/>
      <c r="E19" s="11" t="s">
        <v>33</v>
      </c>
    </row>
    <row r="20" spans="1:5" ht="33.75" customHeight="1" x14ac:dyDescent="0.25">
      <c r="A20" s="13" t="s">
        <v>37</v>
      </c>
      <c r="B20" s="2" t="s">
        <v>50</v>
      </c>
      <c r="C20" s="5" t="s">
        <v>63</v>
      </c>
      <c r="D20" s="10"/>
      <c r="E20" s="12"/>
    </row>
    <row r="21" spans="1:5" ht="31.5" x14ac:dyDescent="0.25">
      <c r="A21" s="13">
        <v>6</v>
      </c>
      <c r="B21" s="2" t="s">
        <v>57</v>
      </c>
      <c r="C21" s="31" t="s">
        <v>71</v>
      </c>
      <c r="E21" s="12"/>
    </row>
    <row r="22" spans="1:5" ht="204.75" x14ac:dyDescent="0.25">
      <c r="A22" s="13">
        <v>7</v>
      </c>
      <c r="B22" s="2" t="s">
        <v>51</v>
      </c>
      <c r="C22" s="16" t="s">
        <v>67</v>
      </c>
      <c r="E22" s="12"/>
    </row>
    <row r="23" spans="1:5" ht="334.5" customHeight="1" x14ac:dyDescent="0.25">
      <c r="A23" s="13">
        <v>8</v>
      </c>
      <c r="B23" s="6" t="s">
        <v>52</v>
      </c>
      <c r="C23" s="17" t="s">
        <v>68</v>
      </c>
      <c r="E23" s="12"/>
    </row>
    <row r="24" spans="1:5" ht="78.75" x14ac:dyDescent="0.25">
      <c r="A24" s="13">
        <v>9</v>
      </c>
      <c r="B24" s="6" t="s">
        <v>53</v>
      </c>
      <c r="C24" s="4" t="s">
        <v>63</v>
      </c>
      <c r="E24" s="12"/>
    </row>
    <row r="25" spans="1:5" ht="31.5" x14ac:dyDescent="0.25">
      <c r="A25" s="13">
        <v>10</v>
      </c>
      <c r="B25" s="2" t="s">
        <v>11</v>
      </c>
      <c r="C25" s="8" t="s">
        <v>14</v>
      </c>
      <c r="E25" s="11" t="s">
        <v>17</v>
      </c>
    </row>
    <row r="26" spans="1:5" ht="47.25" x14ac:dyDescent="0.25">
      <c r="A26" s="13">
        <v>11</v>
      </c>
      <c r="B26" s="2" t="s">
        <v>34</v>
      </c>
      <c r="C26" s="15" t="s">
        <v>65</v>
      </c>
      <c r="E26" s="12"/>
    </row>
    <row r="27" spans="1:5" ht="63" x14ac:dyDescent="0.25">
      <c r="A27" s="13">
        <v>12</v>
      </c>
      <c r="B27" s="2" t="s">
        <v>54</v>
      </c>
      <c r="C27" s="8" t="s">
        <v>13</v>
      </c>
      <c r="E27" s="11" t="s">
        <v>17</v>
      </c>
    </row>
    <row r="28" spans="1:5" ht="94.5" x14ac:dyDescent="0.25">
      <c r="A28" s="13">
        <v>13</v>
      </c>
      <c r="B28" s="2" t="s">
        <v>35</v>
      </c>
      <c r="C28" s="8" t="s">
        <v>13</v>
      </c>
      <c r="E28" s="11" t="s">
        <v>17</v>
      </c>
    </row>
    <row r="29" spans="1:5" ht="15.75" x14ac:dyDescent="0.25">
      <c r="A29" s="13">
        <v>14</v>
      </c>
      <c r="B29" s="2" t="s">
        <v>36</v>
      </c>
      <c r="C29" s="32" t="s">
        <v>72</v>
      </c>
      <c r="E29" s="12"/>
    </row>
    <row r="30" spans="1:5" ht="31.5" x14ac:dyDescent="0.25">
      <c r="A30" s="13">
        <v>15</v>
      </c>
      <c r="B30" s="2" t="s">
        <v>12</v>
      </c>
      <c r="C30" s="4" t="s">
        <v>64</v>
      </c>
      <c r="E30" s="12"/>
    </row>
    <row r="32" spans="1:5" ht="123" customHeight="1" x14ac:dyDescent="0.25">
      <c r="B32" s="26" t="s">
        <v>55</v>
      </c>
      <c r="C32" s="26"/>
    </row>
    <row r="35" spans="2:2" hidden="1" x14ac:dyDescent="0.25">
      <c r="B35" t="s">
        <v>19</v>
      </c>
    </row>
    <row r="36" spans="2:2" hidden="1" x14ac:dyDescent="0.25">
      <c r="B36" s="14"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4"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A3:C3"/>
    <mergeCell ref="A6:A7"/>
    <mergeCell ref="B6:B7"/>
    <mergeCell ref="B32:C32"/>
  </mergeCells>
  <dataValidations count="2">
    <dataValidation type="list" allowBlank="1" showInputMessage="1" showErrorMessage="1" sqref="C6">
      <formula1>$B$34:$B$47</formula1>
    </dataValidation>
    <dataValidation type="list" allowBlank="1" showInputMessage="1" showErrorMessage="1" sqref="C27:C28 C25">
      <formula1>$B$52:$B$54</formula1>
    </dataValidation>
  </dataValidation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A.Pumpura iela_Lielvārde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Arita Bauska</cp:lastModifiedBy>
  <cp:lastPrinted>2022-05-27T10:49:04Z</cp:lastPrinted>
  <dcterms:created xsi:type="dcterms:W3CDTF">2022-01-21T06:54:34Z</dcterms:created>
  <dcterms:modified xsi:type="dcterms:W3CDTF">2022-05-27T10:49:41Z</dcterms:modified>
</cp:coreProperties>
</file>