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120" yWindow="-120" windowWidth="29040" windowHeight="15840"/>
  </bookViews>
  <sheets>
    <sheet name="Stacijas iela_Lielvārde"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7" i="2" l="1"/>
  <c r="D15" i="2" l="1"/>
  <c r="D14" i="2"/>
  <c r="D12" i="2"/>
  <c r="D16" i="2" l="1"/>
  <c r="D11" i="2"/>
  <c r="D17" i="2" l="1"/>
</calcChain>
</file>

<file path=xl/sharedStrings.xml><?xml version="1.0" encoding="utf-8"?>
<sst xmlns="http://schemas.openxmlformats.org/spreadsheetml/2006/main" count="88" uniqueCount="74">
  <si>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</si>
  <si>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</si>
  <si>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</si>
  <si>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</si>
  <si>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</si>
  <si>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</si>
  <si>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</si>
  <si>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</si>
  <si>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</si>
  <si>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</si>
  <si>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</si>
  <si>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</si>
  <si>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</si>
  <si>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</si>
  <si>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</si>
  <si>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</si>
  <si>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</si>
  <si>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</si>
  <si>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</si>
  <si>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</si>
  <si>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</si>
  <si>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</si>
  <si>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</si>
  <si>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</si>
  <si>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</si>
  <si>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</si>
  <si>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</si>
  <si>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</si>
  <si>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</si>
  <si>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</si>
  <si>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</si>
  <si>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</si>
  <si>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</si>
  <si>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</si>
  <si>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</si>
  <si>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</si>
  <si>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</si>
  <si>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</si>
  <si>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</si>
  <si>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</si>
  <si>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</si>
  <si>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</si>
  <si>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</si>
  <si>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</si>
  <si>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</si>
  <si>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</si>
  <si>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</si>
  <si>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</si>
  <si>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</si>
  <si>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</si>
  <si>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</si>
  <si>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</si>
  <si>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</si>
  <si>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</si>
  <si>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</si>
  <si>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</si>
  <si>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</si>
  <si>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</si>
  <si>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</si>
  <si>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</si>
  <si>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</si>
  <si>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</si>
  <si>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</si>
  <si>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</si>
  <si>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</si>
  <si>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t xml:space="preserve">Elektronisko iepirkumu sistēma: https://www.eis.gov.lv/EKEIS/Supplier/Procurement/75682
Iepirkuma identifikācijas numurs: ONP 2022/15 </t>
  </si>
  <si>
    <t>Lielvārdes pilsētas Stacijas ielas seguma atjaunošana.</t>
  </si>
  <si>
    <t xml:space="preserve">Projekta lietas numurs Būvniecības informācijas sistēmā: BIS-BL-365222-1924.
Būvatļauja izsniegta 04.03.2021 (spēkā no 08.03.2021), Nr. BIS-BV-4.5-2021-105, projektēšanas nosacījumi izpildīti 13.12.2021.
</t>
  </si>
  <si>
    <t>Projekta ietvaros Ogres novada, Lielvārdes pilsētā tiks veikta Stacijas ielas seguma pārbūve posmā no Rembates līdz Liepu ielai. Posma garums pilsētā: 908.52 m (0.90 km), ārpus pilsētas: 0 m.
Iela atbilstoši ieteikumiem „Ceļu tīkla plānošana” pieskaitāma CIV kategorijai, kuras funkcija un nozīme – iekšējos mazos centrus savienojoša iela.
Stacijas ielas uzturēšanas izmaksas trīs gadus pirms pirms projekta īstenošanas veidoja kopā 33 396 EUR (2021.g. 7626 EUR, 2020.g. 9263 EUR, 2019.g. 16506 EUR) un plānotā ielas uzturēšanas summa 10 gadu periodā pēc investīciju projekta īstenošanas ir 95 682 EUR ar PVN.
Esošajā situācijā Stacijas ielu klāj asfaltēts segums, ielas malās ir nomales. Ielas posmu gar Lielvārdes dzelzceļa staciju izmanto automašīnu stāvēšanai. Stacijas ielā gājēju ietves nav - gājējiem un transportlīdzekļiem ir kopīga satiksmes telpa, jo gājēji pārvietojas pa ielas nomali un brauktuves malu. Esošais Stacijas ielas platums ~3.60 – 5.50m. Ielas asfalta segums ir sabrukuma stāvoklī - izveidojies plaisu tīkls un bedres, segums daudzkārt lāpīts. Nomales izbraukātas. Ielas stāvoklis neatbilst satiksmes drošības un lietotāju komforta prasībām.
Būvniecības mērķis ir veikt Stacijas ielas pārbūvi, izbūvējot jaunu asfaltbetona segumua brauktuvei ar platumu 5.50m (divas braukšanas joslas 2.75m platumā), sakārtot lietus ūdens novadi, izbūvēt kopīgu gājēju un velosipēdu ceļu, atjaunot autostāvlaukumu Stacijas ielā 20B un tam nodrošināt video novērošanu.
Apliecinām, ka investīciju projektā iekļautie darbi nav kārtējie ielas uzturēšanas darbi atbilstoši normatīvajam regulējumam ceļu uzturēšanas jomā.</t>
  </si>
  <si>
    <r>
      <t>Projekts “Lielvārdes pilsētas Stacijas ielas seguma atjaunošana”  iekļauts Lielvārdes novada attīstības programmas 2019.-2025.gadam Investīciju plānā 2021.-2023.gadam 45</t>
    </r>
    <r>
      <rPr>
        <vertAlign val="superscript"/>
        <sz val="12"/>
        <color rgb="FF333333"/>
        <rFont val="Times New Roman"/>
        <family val="1"/>
        <charset val="186"/>
      </rPr>
      <t>2</t>
    </r>
    <r>
      <rPr>
        <sz val="12"/>
        <color rgb="FF333333"/>
        <rFont val="Times New Roman"/>
        <family val="1"/>
        <charset val="186"/>
      </rPr>
      <t xml:space="preserve"> punktā, pamatojoties uz Ogres novada pašvaldības domes 2022.gada 31.marta lēmumu “Par grozījumiem Lielvārdes novada attīstības programmas 2019.-2025.gadam Investīciju plānā 2021.-2023.gadam” (pieejams Valsts vienotajā ģeotelpiskās informācijas portālā: https://tapis.gov.lv/tapis/lv/downloads/136315, https://tapis.gov.lv/tapis/lv/downloads/136317 ).</t>
    </r>
  </si>
  <si>
    <t xml:space="preserve">Projekta mērķis ir Ogres novada, Lielvārdes pilsētas Stacijas ielas (kad. apz. 74130010660, 74130010643, 74130010670)  seguma pārbūve posmā no Rembates līdz Liepu ielai. Posma garums: 908.52 m jeb 0.90 km.
Projekta mērķis atbilst noteikumu 3.1.2.punktam - pašvaldības transporta infrastruktūras (ielas) pārbūve.
Projekts paredz:
• ielas braucamās daļas pārbūvi;
• nobrauktuvju izbūvi uz pieguļošajiem īpašumiem;
• kopīga gājēju un velosipēdistu ceļa ar bruģa segumu izbūvi;
• atjaunot autostāvlaukumu Stacijas ielā 20B un video novērošanas sistēmas izveidi;
• sakārtot lietus ūdens novadi, veicot drenāžas izbūvi un lietus ūdens uztvērējaku (gūliju) būvniecību;
• apgaismojuma izbūve uz vienas jaunas gājēju pārejas.
Kopējās inženierkomunikāciju izmaksas veido 20,80% no kopējām būvdarbu izmaksām.
</t>
  </si>
  <si>
    <t>07.2022. - 12.2023.</t>
  </si>
  <si>
    <t>Pielikums 
Ogres novada pašvaldības domes
26.05.2022. domes sēdes lēmumam (protokols Nr.11; 4.)</t>
  </si>
  <si>
    <t>01.04.2022 (ar 26.05.2022 grozījumiem)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</si>
</sst>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9" x14ac:knownFonts="1">
    <font>
      <sz val="11"/>
      <color theme="1"/>
      <name val="Calibri"/>
      <family val="2"/>
      <charset val="186"/>
      <scheme val="minor"/>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name val="Times New Roman"/>
      <family val="1"/>
      <charset val="186"/>
    </font>
    <font>
      <vertAlign val="superscript"/>
      <sz val="12"/>
      <color rgb="FF333333"/>
      <name val="Times New Roman"/>
      <family val="1"/>
      <charset val="186"/>
    </font>
    <font>
      <sz val="1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pplyProtection="1">
      <alignment vertical="center"/>
      <protection locked="0"/>
    </xf>
    <xf numFmtId="0" fontId="2" fillId="2" borderId="2" xfId="0" applyFont="1" applyFill="1" applyBorder="1" applyAlignment="1">
      <alignment vertical="center" wrapText="1"/>
    </xf>
    <xf numFmtId="0" fontId="2" fillId="5"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protection locked="0"/>
    </xf>
    <xf numFmtId="0" fontId="4" fillId="4" borderId="0" xfId="0" applyFont="1" applyFill="1" applyAlignment="1">
      <alignment horizontal="left" vertical="center" wrapText="1"/>
    </xf>
    <xf numFmtId="10" fontId="0" fillId="0" borderId="0" xfId="0" applyNumberFormat="1"/>
    <xf numFmtId="0" fontId="4" fillId="4" borderId="0" xfId="0" applyFont="1" applyFill="1" applyAlignment="1">
      <alignment vertical="center" wrapText="1"/>
    </xf>
    <xf numFmtId="0" fontId="0" fillId="0" borderId="0" xfId="0" applyAlignment="1">
      <alignment vertical="center"/>
    </xf>
    <xf numFmtId="0" fontId="2" fillId="2" borderId="1" xfId="0" applyFont="1" applyFill="1" applyBorder="1" applyAlignment="1">
      <alignment horizontal="center" vertical="center"/>
    </xf>
    <xf numFmtId="0" fontId="0" fillId="0" borderId="0" xfId="0" applyAlignment="1"/>
    <xf numFmtId="0" fontId="2"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14" fontId="6" fillId="2" borderId="1" xfId="0" applyNumberFormat="1" applyFont="1" applyFill="1" applyBorder="1" applyAlignment="1" applyProtection="1">
      <alignment vertical="center"/>
      <protection locked="0"/>
    </xf>
    <xf numFmtId="0" fontId="1" fillId="0" borderId="0" xfId="0" applyFont="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0" borderId="0" xfId="0" applyFont="1" applyAlignment="1">
      <alignment horizontal="left" wrapText="1"/>
    </xf>
    <xf numFmtId="0" fontId="6" fillId="0" borderId="1" xfId="0" applyFont="1" applyFill="1" applyBorder="1" applyAlignment="1" applyProtection="1">
      <alignment vertical="top" wrapText="1"/>
      <protection locked="0"/>
    </xf>
    <xf numFmtId="164" fontId="6" fillId="3" borderId="1" xfId="0" applyNumberFormat="1" applyFont="1" applyFill="1" applyBorder="1" applyAlignment="1">
      <alignment horizontal="center" vertical="center"/>
    </xf>
    <xf numFmtId="164" fontId="6" fillId="2" borderId="1" xfId="0" applyNumberFormat="1" applyFont="1" applyFill="1" applyBorder="1" applyAlignment="1" applyProtection="1">
      <alignment horizontal="center" vertical="center"/>
      <protection locked="0"/>
    </xf>
    <xf numFmtId="2" fontId="6" fillId="3" borderId="1" xfId="0" applyNumberFormat="1" applyFont="1" applyFill="1" applyBorder="1" applyAlignment="1">
      <alignment horizontal="center" vertical="center"/>
    </xf>
    <xf numFmtId="0" fontId="6" fillId="2" borderId="1" xfId="0" applyFont="1" applyFill="1" applyBorder="1" applyAlignment="1" applyProtection="1">
      <alignment horizontal="center" vertical="center"/>
      <protection locked="0"/>
    </xf>
    <xf numFmtId="0" fontId="8" fillId="0" borderId="0" xfId="0" applyFont="1" applyAlignment="1">
      <alignment horizontal="right" wrapText="1"/>
    </xf>
    <xf numFmtId="0" fontId="6" fillId="0" borderId="1"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topLeftCell="A25" workbookViewId="0">
      <selection activeCell="C29" sqref="C29"/>
    </sheetView>
  </sheetViews>
  <sheetFormatPr defaultRowHeight="15" x14ac:dyDescent="0.25"/>
  <cols>
    <col min="1" max="1" width="9.28515625" style="1" customWidth="1"/>
    <col min="2" max="2" width="41.28515625" customWidth="1"/>
    <col min="3" max="3" width="120.85546875" customWidth="1"/>
    <col min="4" max="4" width="10.42578125" customWidth="1"/>
    <col min="5" max="5" width="79.28515625" hidden="1" customWidth="1"/>
    <col min="6" max="38" width="0" hidden="1" customWidth="1"/>
  </cols>
  <sheetData>
    <row r="1" spans="1:5" ht="45" x14ac:dyDescent="0.25">
      <c r="C1" s="30" t="s">
        <v>72</v>
      </c>
    </row>
    <row r="3" spans="1:5" ht="18.75" x14ac:dyDescent="0.3">
      <c r="A3" s="19" t="s">
        <v>18</v>
      </c>
      <c r="B3" s="19"/>
      <c r="C3" s="19"/>
    </row>
    <row r="5" spans="1:5" ht="15.75" x14ac:dyDescent="0.25">
      <c r="A5" s="11" t="s">
        <v>0</v>
      </c>
      <c r="B5" s="2" t="s">
        <v>1</v>
      </c>
      <c r="C5" s="14" t="s">
        <v>66</v>
      </c>
      <c r="E5" s="10"/>
    </row>
    <row r="6" spans="1:5" ht="141.75" x14ac:dyDescent="0.25">
      <c r="A6" s="20" t="s">
        <v>2</v>
      </c>
      <c r="B6" s="22" t="s">
        <v>45</v>
      </c>
      <c r="C6" s="5" t="s">
        <v>56</v>
      </c>
      <c r="E6" s="9" t="s">
        <v>16</v>
      </c>
    </row>
    <row r="7" spans="1:5" ht="203.25" customHeight="1" x14ac:dyDescent="0.25">
      <c r="A7" s="21"/>
      <c r="B7" s="23"/>
      <c r="C7" s="25" t="s">
        <v>70</v>
      </c>
      <c r="E7" s="9" t="s">
        <v>58</v>
      </c>
    </row>
    <row r="8" spans="1:5" ht="81.75" x14ac:dyDescent="0.25">
      <c r="A8" s="11" t="s">
        <v>3</v>
      </c>
      <c r="B8" s="2" t="s">
        <v>46</v>
      </c>
      <c r="C8" s="15" t="s">
        <v>69</v>
      </c>
      <c r="E8" s="10"/>
    </row>
    <row r="9" spans="1:5" ht="110.25" x14ac:dyDescent="0.25">
      <c r="A9" s="11" t="s">
        <v>4</v>
      </c>
      <c r="B9" s="2" t="s">
        <v>47</v>
      </c>
      <c r="C9" s="26">
        <v>845826.23</v>
      </c>
      <c r="E9" s="7" t="s">
        <v>15</v>
      </c>
    </row>
    <row r="10" spans="1:5" ht="15.75" x14ac:dyDescent="0.25">
      <c r="A10" s="11" t="s">
        <v>5</v>
      </c>
      <c r="B10" s="2" t="s">
        <v>48</v>
      </c>
      <c r="C10" s="26">
        <v>718952.29</v>
      </c>
      <c r="E10" s="7" t="s">
        <v>15</v>
      </c>
    </row>
    <row r="11" spans="1:5" ht="27.75" customHeight="1" x14ac:dyDescent="0.25">
      <c r="A11" s="11" t="s">
        <v>6</v>
      </c>
      <c r="B11" s="2" t="s">
        <v>25</v>
      </c>
      <c r="C11" s="27">
        <v>611109.44999999995</v>
      </c>
      <c r="D11" s="8">
        <f>C11/C10</f>
        <v>0.85000000486819494</v>
      </c>
      <c r="E11" s="9" t="s">
        <v>30</v>
      </c>
    </row>
    <row r="12" spans="1:5" ht="25.5" customHeight="1" x14ac:dyDescent="0.25">
      <c r="A12" s="11" t="s">
        <v>7</v>
      </c>
      <c r="B12" s="2" t="s">
        <v>26</v>
      </c>
      <c r="C12" s="27">
        <v>107842.84</v>
      </c>
      <c r="D12" s="8">
        <f>C12/C10</f>
        <v>0.1499999951318049</v>
      </c>
      <c r="E12" s="9" t="s">
        <v>30</v>
      </c>
    </row>
    <row r="13" spans="1:5" ht="31.5" x14ac:dyDescent="0.25">
      <c r="A13" s="11" t="s">
        <v>8</v>
      </c>
      <c r="B13" s="2" t="s">
        <v>27</v>
      </c>
      <c r="C13" s="26">
        <v>126873.94</v>
      </c>
      <c r="E13" s="7" t="s">
        <v>15</v>
      </c>
    </row>
    <row r="14" spans="1:5" ht="36" customHeight="1" x14ac:dyDescent="0.25">
      <c r="A14" s="11" t="s">
        <v>9</v>
      </c>
      <c r="B14" s="2" t="s">
        <v>28</v>
      </c>
      <c r="C14" s="27">
        <v>107842.85</v>
      </c>
      <c r="D14" s="8">
        <f>C14/(C14+C11)</f>
        <v>0.15000000695456434</v>
      </c>
      <c r="E14" s="9" t="s">
        <v>61</v>
      </c>
    </row>
    <row r="15" spans="1:5" ht="30" customHeight="1" x14ac:dyDescent="0.25">
      <c r="A15" s="11" t="s">
        <v>10</v>
      </c>
      <c r="B15" s="2" t="s">
        <v>29</v>
      </c>
      <c r="C15" s="27">
        <v>19031.09</v>
      </c>
      <c r="D15" s="8">
        <f>C15/(C15+C12)</f>
        <v>0.15000000394091995</v>
      </c>
      <c r="E15" s="9" t="s">
        <v>61</v>
      </c>
    </row>
    <row r="16" spans="1:5" ht="39.75" customHeight="1" x14ac:dyDescent="0.25">
      <c r="A16" s="11" t="s">
        <v>59</v>
      </c>
      <c r="B16" s="2" t="s">
        <v>60</v>
      </c>
      <c r="C16" s="27">
        <v>175908.83</v>
      </c>
      <c r="D16" s="8">
        <f>C16/C9</f>
        <v>0.20797277710340101</v>
      </c>
      <c r="E16" s="9" t="s">
        <v>62</v>
      </c>
    </row>
    <row r="17" spans="1:5" ht="65.25" customHeight="1" x14ac:dyDescent="0.25">
      <c r="A17" s="11">
        <v>5</v>
      </c>
      <c r="B17" s="2" t="s">
        <v>49</v>
      </c>
      <c r="C17" s="28">
        <f>C18+C19</f>
        <v>0</v>
      </c>
      <c r="D17" s="8">
        <f>C17/(C9+C17)</f>
        <v>0</v>
      </c>
      <c r="E17" s="7" t="s">
        <v>43</v>
      </c>
    </row>
    <row r="18" spans="1:5" ht="34.5" customHeight="1" x14ac:dyDescent="0.25">
      <c r="A18" s="11" t="s">
        <v>31</v>
      </c>
      <c r="B18" s="2" t="s">
        <v>25</v>
      </c>
      <c r="C18" s="29">
        <v>0</v>
      </c>
      <c r="D18" s="8"/>
      <c r="E18" s="9" t="s">
        <v>33</v>
      </c>
    </row>
    <row r="19" spans="1:5" ht="40.5" customHeight="1" x14ac:dyDescent="0.25">
      <c r="A19" s="11" t="s">
        <v>32</v>
      </c>
      <c r="B19" s="2" t="s">
        <v>29</v>
      </c>
      <c r="C19" s="29">
        <v>0</v>
      </c>
      <c r="D19" s="8"/>
      <c r="E19" s="9" t="s">
        <v>33</v>
      </c>
    </row>
    <row r="20" spans="1:5" ht="30" customHeight="1" x14ac:dyDescent="0.25">
      <c r="A20" s="11" t="s">
        <v>37</v>
      </c>
      <c r="B20" s="2" t="s">
        <v>50</v>
      </c>
      <c r="C20" s="29" t="s">
        <v>63</v>
      </c>
      <c r="D20" s="8"/>
      <c r="E20" s="10"/>
    </row>
    <row r="21" spans="1:5" ht="31.5" x14ac:dyDescent="0.25">
      <c r="A21" s="11">
        <v>6</v>
      </c>
      <c r="B21" s="2" t="s">
        <v>57</v>
      </c>
      <c r="C21" s="18" t="s">
        <v>71</v>
      </c>
      <c r="E21" s="10"/>
    </row>
    <row r="22" spans="1:5" ht="204.75" x14ac:dyDescent="0.25">
      <c r="A22" s="11">
        <v>7</v>
      </c>
      <c r="B22" s="2" t="s">
        <v>51</v>
      </c>
      <c r="C22" s="16" t="s">
        <v>67</v>
      </c>
      <c r="E22" s="10"/>
    </row>
    <row r="23" spans="1:5" ht="306" customHeight="1" x14ac:dyDescent="0.25">
      <c r="A23" s="11">
        <v>8</v>
      </c>
      <c r="B23" s="4" t="s">
        <v>52</v>
      </c>
      <c r="C23" s="17" t="s">
        <v>68</v>
      </c>
      <c r="E23" s="10"/>
    </row>
    <row r="24" spans="1:5" ht="78.75" x14ac:dyDescent="0.25">
      <c r="A24" s="11">
        <v>9</v>
      </c>
      <c r="B24" s="4" t="s">
        <v>53</v>
      </c>
      <c r="C24" s="3" t="s">
        <v>63</v>
      </c>
      <c r="E24" s="10"/>
    </row>
    <row r="25" spans="1:5" ht="31.5" x14ac:dyDescent="0.25">
      <c r="A25" s="11">
        <v>10</v>
      </c>
      <c r="B25" s="2" t="s">
        <v>11</v>
      </c>
      <c r="C25" s="6" t="s">
        <v>14</v>
      </c>
      <c r="E25" s="9" t="s">
        <v>17</v>
      </c>
    </row>
    <row r="26" spans="1:5" ht="47.25" x14ac:dyDescent="0.25">
      <c r="A26" s="11">
        <v>11</v>
      </c>
      <c r="B26" s="2" t="s">
        <v>34</v>
      </c>
      <c r="C26" s="13" t="s">
        <v>65</v>
      </c>
      <c r="E26" s="10"/>
    </row>
    <row r="27" spans="1:5" ht="63" x14ac:dyDescent="0.25">
      <c r="A27" s="11">
        <v>12</v>
      </c>
      <c r="B27" s="2" t="s">
        <v>54</v>
      </c>
      <c r="C27" s="6" t="s">
        <v>13</v>
      </c>
      <c r="E27" s="9" t="s">
        <v>17</v>
      </c>
    </row>
    <row r="28" spans="1:5" ht="94.5" x14ac:dyDescent="0.25">
      <c r="A28" s="11">
        <v>13</v>
      </c>
      <c r="B28" s="2" t="s">
        <v>35</v>
      </c>
      <c r="C28" s="6" t="s">
        <v>13</v>
      </c>
      <c r="E28" s="9" t="s">
        <v>17</v>
      </c>
    </row>
    <row r="29" spans="1:5" ht="15.75" x14ac:dyDescent="0.25">
      <c r="A29" s="11">
        <v>14</v>
      </c>
      <c r="B29" s="2" t="s">
        <v>36</v>
      </c>
      <c r="C29" s="31" t="s">
        <v>73</v>
      </c>
      <c r="E29" s="10"/>
    </row>
    <row r="30" spans="1:5" ht="31.5" x14ac:dyDescent="0.25">
      <c r="A30" s="11">
        <v>15</v>
      </c>
      <c r="B30" s="2" t="s">
        <v>12</v>
      </c>
      <c r="C30" s="3" t="s">
        <v>64</v>
      </c>
      <c r="E30" s="10"/>
    </row>
    <row r="32" spans="1:5" ht="123" customHeight="1" x14ac:dyDescent="0.25">
      <c r="B32" s="24" t="s">
        <v>55</v>
      </c>
      <c r="C32" s="24"/>
    </row>
    <row r="35" spans="2:2" hidden="1" x14ac:dyDescent="0.25">
      <c r="B35" t="s">
        <v>19</v>
      </c>
    </row>
    <row r="36" spans="2:2" hidden="1" x14ac:dyDescent="0.25">
      <c r="B36" s="12"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2"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Stacijas iela_Lielvārde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Arita Bauska</cp:lastModifiedBy>
  <cp:lastPrinted>2022-05-27T11:27:02Z</cp:lastPrinted>
  <dcterms:created xsi:type="dcterms:W3CDTF">2022-01-21T06:54:34Z</dcterms:created>
  <dcterms:modified xsi:type="dcterms:W3CDTF">2022-05-27T11:29:03Z</dcterms:modified>
</cp:coreProperties>
</file>