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2022\"/>
    </mc:Choice>
  </mc:AlternateContent>
  <bookViews>
    <workbookView xWindow="-120" yWindow="-120" windowWidth="20730" windowHeight="11760"/>
  </bookViews>
  <sheets>
    <sheet name="Priedaines iela, Ikskile" sheetId="7"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7" i="7" l="1"/>
  <c r="D16" i="7"/>
  <c r="D14" i="7"/>
  <c r="D18" i="7" l="1"/>
  <c r="D13" i="7"/>
</calcChain>
</file>

<file path=xl/sharedStrings.xml><?xml version="1.0" encoding="utf-8"?>
<sst xmlns="http://schemas.openxmlformats.org/spreadsheetml/2006/main" count="58" uniqueCount="53">
  <si>
    <t>1.</t>
  </si>
  <si>
    <t>Investīciju projekta nosaukums</t>
  </si>
  <si>
    <t>2.</t>
  </si>
  <si>
    <t>3.</t>
  </si>
  <si>
    <t>4. </t>
  </si>
  <si>
    <t>Investīciju projekta kontaktpersona (vārds, uzvārds, e-pasts, tālruņa numurs)</t>
  </si>
  <si>
    <t>Jā</t>
  </si>
  <si>
    <t>Nē</t>
  </si>
  <si>
    <t>Šajā laukā nerakstīt, summa tiks aprēķināta automātiski.</t>
  </si>
  <si>
    <t>Atzīmēt atbilstību mērķim no saraksta.</t>
  </si>
  <si>
    <t>3.1.1. pašvaldības ēku energoefektivitātes pasākumiem (pārbūve vai atjaunošana), nodrošinot ēkas atbilstību ēku energoefektivitātes minimālajam pieļaujamajam un ar ēkas energosertifikātu pamatotajam līmenim, ja investīciju projektā plānoto būvdarbu valsts aizdevuma izmaksas 1 kWh primārās enerģijas gada patēriņa samazinājumam nepārsniedz 4,40 euro</t>
  </si>
  <si>
    <t>3.1.3. pašvaldības autoceļu un ielu kompleksa infrastruktūrā ietilpstošo tiltu, pārvadu un estakāžu (turpmāk – tiltu infrastruktūra) būvniecībai vai pārbūvei, ja investīciju projektā plānotās tiltu infrastruktūras valsts aizdevuma izmaksas jaunas tiltu infrastruktūras būvniecībai par 1 m2 nepārsniedz 3 594 euro vai 1 198 euro par esošās tiltu infrastruktūras pārbūvi</t>
  </si>
  <si>
    <t>3.1.5. atbalsta pasākumiem iedzīvotāju nekustamā īpašuma pievienošanai sabiedrisko pakalpojumu sniedzēja centralizētiem kanalizācijas un ūdensapgādes tīkliem – esošajiem maģistrālajiem vadiem, kuri izbūvēti Eiropas Savienības fondu projektu ietvaros, – pamatojoties uz pašvaldības saistošajiem noteikumiem, ja pieslēguma būvdarbu valsts aizdevuma izmaksas nepārsniedz 4 000 euro par vienu mājsaimniecībā deklarēto iedzīvotāju, kas gūst labumu no šā atbalsta pasākuma</t>
  </si>
  <si>
    <t>3.1.7. pašvaldības īpašumā esošo ēku vai tās daļu pielāgošanai pašvaldības pakalpojumu sniegšanai tās autonomo funkciju izpildē, ja investīciju projektā tiek mainīta ēkas vai tās daļas funkcionalitāte un izmantošanas mērķis, lai varētu nodrošināt pakalpojumu sniegšanu ilgtermiņā, un būvdarbu valsts aizdevuma izmaksas nepārsniedz 1 000 000 euro vienam investīciju projektam</t>
  </si>
  <si>
    <t>3.1.8. īres dzīvokļu izveidošanai ārpus Rīgas plānošanas reģiona esošo pašvaldību īpašumā esošajās ēkās, veicot ēku un telpu pārbūvi vai atjaunošanu, ja būvdarbu valsts aizdevuma izmaksas nepārsniedz 1000 euro par 1 m2</t>
  </si>
  <si>
    <t>3.1.9. pašvaldības meliorācijas sistēmas un pašvaldības nozīmes koplietošanas meliorācijas sistēmas infrastruktūras atjaunošanai, pārbūvei vai ierīkošanai, ja tā ierakstīta Meliorācijas kadastra informācijas sistēmā un investīciju projektā plānoto būvdarbu valsts aizdevuma izmaksas par vienu investīciju projektu nepārsniedz 150 000 euro</t>
  </si>
  <si>
    <r>
      <rPr>
        <i/>
        <u/>
        <sz val="11"/>
        <color rgb="FFFF0000"/>
        <rFont val="Times New Roman"/>
        <family val="1"/>
        <charset val="186"/>
      </rPr>
      <t xml:space="preserve">Tabulā norādīt tikai skaitļus!
</t>
    </r>
    <r>
      <rPr>
        <i/>
        <sz val="11"/>
        <color rgb="FFFF0000"/>
        <rFont val="Times New Roman"/>
        <family val="1"/>
        <charset val="186"/>
      </rPr>
      <t xml:space="preserve">
Blakus ailē kontolei tiek automātiski aprēķināti procenti - attiecīgā gada aizņēmuma apmērs pret kopējo aizņēmuma apmēru. Ņemt vērā, ka valsts budžeta aizdevuma īpatsvars no visa attiecīgajam investīciju projektam pieprasītā valsts budžeta aizdevuma apmēra 2022. gadā ir ne mazāk kā 50 procentu un 2023. gadā ne vairāk kā 50 procentu</t>
    </r>
  </si>
  <si>
    <t>3.1.4. jaunu pašvaldības pakalpojumu sniegšanas veidu attīstībai, ja tiek aizstāts kāds no esošajiem pakalpojumiem ar jaunu bezkontakta vai autonomu risinājumu, kas samazina klātienes saskarsmes nepieciešamību, un valsts aizdevums nepārsniedz 1 000 000 euro vienam investīciju projektam;</t>
  </si>
  <si>
    <t>3.1.6. higiēnas prasību nodrošināšanai izglītības iestāžu un sociālās aprūpes centru ēkās un to teritorijās, ja ir Veselības inspekcijas izdots atzinums par izglītības iestādes vai sociālās aprūpes centra ēkas vai to teritorijas neatbilstību higiēnas prasībām un būvdarbu valsts aizdevuma izmaksas nav lielākas par 300 000 euro vienam investīciju projektam;</t>
  </si>
  <si>
    <t>3.1.10. būvprojektu izstrādei projektiem, kuru īstenošana plānota no Eiropas Savienības fondu un pārējās ārvalstu finanšu palīdzības līdzekļiem vai no citiem finanšu līdzekļiem, ja šādu investīciju projektu (kuru īstenošana plānota no citiem finanšu līdzekļiem) plānotās kopējās būvniecības izmaksas pārsniedz 5 000 000 euro, bet būvprojekta izstrādes valsts aizdevuma izmaksas ir no 100 000 euro līdz 1 000 000 euro;</t>
  </si>
  <si>
    <t>3.1.11. pašvaldības pakalpojumiem nepieciešamajās pašvaldības īpašumā esošās ēkās atjaunojamo energoresursu izmantojošu enerģiju ražojošu iekārtu iegādei un uzstādīšanai (saražotā enerģija tiek izmantota tikai investīciju projekta ietvaros attīstītajā ēkā), nomainot vai aizstājot fosilā kurināmā energo resursus ar atjaunojamajiem energoresursiem un valsts aizdevuma izmaksas 1 kW atjaunojamo energoresursu jaudai nepārsniedz 1 500 euro;</t>
  </si>
  <si>
    <t>3.1.12. 5G infrastruktūras attīstībai pašvaldībās, aprīkojot  pilotteritorijas 5G testēšanai ar nepieciešamo infrastruktūru, tai skaitā 5G dronu poligonus, ja valsts aizdevums  nepārsniedz 1 000 000 euro vienam investīciju projektam;</t>
  </si>
  <si>
    <t>3.1.13. vispārējās izglītības iestādes ēkas pārbūve vai jaunas ēkas būvniecība, ievērojot šādus nosacījumus:
3.1.13.1. būvdarbu valsts aizdevuma izmaksas par vienu izglītojamo nepārsniedz 22 000 euro jaunas ēkas būvniecībai vai 16 000 euro esošas ēkas pārbūvei;
3.1.13.2. ja investīciju projekts paredz aktivitātes vidusskolā, ir pieņemts pašvaldības lēmums un saņemts Izglītības un zinātnes ministrijas pozitīvs atzinums par vispārējās izglītības iestāžu tīkla sakārtošanu, apvienojot vismaz divas vispārējās izglītības iestādes vai pievienojot vienu vispārējās izglītības iestādi citai vispārējās izglītības iestādei, saglabājot vienu izglītības programmu īstenošanas vietu, un investīciju projektā iekļautajā vidusskolā minimālais izglītojamo skaits vispārējās izglītības programmās 10.-12. klašu grupā pēdējos trijos mācību gados ir (un izglītojamo skaita prognoze liecina, ka arī turpmākajos piecos mācību gados būs) ne mazāks kā:
3.1.13.2.1. valstspilsētu un novadu pašvaldībās, kurās ir valstspilsēta vai kuras robežojas ar valstspilsētas pašvaldību ārpus Rīgas plānošanas reģiona, - 120;
3.1.13.2.2. novadu pašvaldībās - 90;
3.1.13.3. ja investīciju projekts paredz aktivitātes pamatskolā, minimālais izglītojamo skaits izglītības iestādē ir (un izglītojamo skaita prognoze liecina, ka arī turpmākajos piecos mācību gados būs) ne mazāks kā 135 un vidējais izglītojamo skaits katrā no klašu grupām - ne mazāks kā 15;</t>
  </si>
  <si>
    <t>3.1.2. pašvaldības transporta infrastruktūras (ielas, ceļi, veloceļi, gājēju ietves, dzelzceļa infrastruktūra, viedie risinājumi satiksmes drošībai un organizēšanai, kā arī uzlādes infrastruktūra bezemisiju transportlīdzekļiem (darbināmi ar elektroenerģiju), inženierkomunikācijas (inženierkomunikācijām jābūt pašvaldības īpašumā) un stāvlaukumi, ja tie saistīti ar attiecīgajā investīciju projektā iekļauto ielu vai ceļu, u. c. transporta infrastruktūru) būvniecībai vai pārbūvei, ja investīciju projektā plānoto būvdarbu valsts aizdevuma izmaksas par transporta infrastruktūras 1 km nepārsniedz:
3.1.2.1. 1 100 000 euro;
3.1.2.2. 1 500 000 euro pilsētu teritorijā, ja investīciju projektā atbilstoši šajā apakšpunktā minētajiem nosacījumiem tiek plānoti ieguldījumi arī inženierkomunikācijās un to būvniecības vai pārbūves izmaksas attiecīgā investīciju projekta ietvaros nepārsniedz 30 procentus no kopējām būvdarbu izmaksām;</t>
  </si>
  <si>
    <t>Noteikumu 3.1.2. un 3.1.13. gadījumā lūdzam norādīt arī apakšmērķus.</t>
  </si>
  <si>
    <r>
      <rPr>
        <i/>
        <u/>
        <sz val="11"/>
        <color rgb="FFFF0000"/>
        <rFont val="Times New Roman"/>
        <family val="1"/>
        <charset val="186"/>
      </rPr>
      <t xml:space="preserve">Tabulā norādīt tikai skaitļus!
</t>
    </r>
    <r>
      <rPr>
        <i/>
        <sz val="11"/>
        <color rgb="FFFF0000"/>
        <rFont val="Times New Roman"/>
        <family val="1"/>
        <charset val="186"/>
      </rPr>
      <t xml:space="preserve">
Blakus ailē kontolei tiek automātiski aprēķināti procenti - attiecīgā gada pašvaldības budžeta līdzfinansējuma apmērs pret kopējo pašvaldības budžeta līdzfinansējuma apmēru. Ņemt vērā, ka pašvaldības budžeta līdzfinansējums investīciju projekta īstenošanai ik gadu, sākot ar 2022. gadu, nav mazāks par 15 procentiem un aizņēmuma apmērs nav lielāks par 85 procentiem no pašvaldības kopējām investīciju projekta izmaksām attiecīgajam gadam plānotā ieguldījumu apjoma, ievērojot likuma "Par valsts budžetu 2022. gadam" 10. panta trešajā daļā noteiktos līdzfinansējuma nosacījumus.</t>
    </r>
  </si>
  <si>
    <t>Noteikumu 3.1.2. apakšpunktā minētajā gadījumā atsevišķi norāda izmaksas par inženierkomunikācijām, ja tādas ir.
Blakus ailē kontolei tiek automātiski aprēķināti procenti - izmaksas par inženierkomunikācijām pret kopējām būvdarbu izmaksām. Ņemt vērā, ka, ja investīciju projektā atbilstoši 3.1.2.2. apakšpunktā minētajiem nosacījumiem tiek plānoti ieguldījumi arī inženierkomunikācijās, to būvniecības vai pārbūves izmaksas attiecīgā investīciju projekta ietvaros nepārsniedz 30 procentus no kopējām būvdarbu izmaksām.</t>
  </si>
  <si>
    <t>Informācija par Ministru kabineta rīkojumu un noslēgto valsts aizdevuma līgumu</t>
  </si>
  <si>
    <t>Aizņēmuma kopējais apmērs saskaņā ar 2021. gadā pašvaldības noslēgto valsts aizdevuma līgumu, tai skaitā:</t>
  </si>
  <si>
    <t>2021.gadā</t>
  </si>
  <si>
    <t>2022.gadā</t>
  </si>
  <si>
    <t>Kopējās investīciju projekta izmaksas (pēc sadārdzinājuma) 2022. gadā, tai skaitā</t>
  </si>
  <si>
    <t>aizņēmuma apmērs</t>
  </si>
  <si>
    <t xml:space="preserve">pašvaldības budžeta līdzfinansējuma apmērs </t>
  </si>
  <si>
    <t>Kopējais izmaksu sadārdzinājums (palielinājums) būvdarbiem 2022. gadā, tai skaitā:</t>
  </si>
  <si>
    <t xml:space="preserve"> pašvaldības budžeta līdzfinansējuma apmērs </t>
  </si>
  <si>
    <t>Informācija, kas apliecina minimāli nepieciešamos papildu resursus attiecīgā līguma izpildei</t>
  </si>
  <si>
    <t xml:space="preserve">Piezīme. Ministru kabineta 2022. gada 22. februāra noteikumu Nr. 143 "Noteikumi par kritērijiem un kārtību, kādā 2022. gadā tiek izvērtēti un izsniegti valsts aizdevumi pašvaldībām Covid-19 izraisītās krīzes seku mazināšanai un novēršanai" 3.2 punkts.
</t>
  </si>
  <si>
    <t>Informācija par pašvaldības uzsākto investīciju projektu Covid-19 izraisītās krīzes seku mazināšanai un novēršanai, kuram nepieciešams segt būvdarbu izmaksu sadārdzinājumu, kas radies saistībā ar Krievijas Federācijas agresiju Ukrainā*</t>
  </si>
  <si>
    <t xml:space="preserve">“Ceļa pārbūve “Dubkalnu ezera meži”” </t>
  </si>
  <si>
    <t>Pēteris Preiss, peteris.preiss@ogresnovads.lv; 65071166</t>
  </si>
  <si>
    <t xml:space="preserve">Ministru kabineta 2021. gada 27. oktobra rīkojums Nr. 777 (prot. Nr. 72 55. §) "Par atbalstītajiem pašvaldību investīciju projektiem valsts aizdevumu piešķiršanai Covid-19 izraisītās krīzes seku mazināšanai un novēršanai".                                                                  23.12.2021.g. Valsts kases aizdevuma līgums Nr. A2/1/21/785, trančes Nr. P-590/2021.
</t>
  </si>
  <si>
    <t>428 550 eiro</t>
  </si>
  <si>
    <t>128 565 eiro</t>
  </si>
  <si>
    <t>299 985 eiro</t>
  </si>
  <si>
    <t>424735.10 eiro</t>
  </si>
  <si>
    <t>361 024.66 eiro</t>
  </si>
  <si>
    <t>63 710.44 eiro</t>
  </si>
  <si>
    <t>71811,37 eiro</t>
  </si>
  <si>
    <t>61039,66 eiro</t>
  </si>
  <si>
    <t>10771,71 eiro</t>
  </si>
  <si>
    <t>Pielikumā ir būvdarbu tāme, kur redzams kādām pozīcijām un par cik procentiem ir izveidojies sadārdzinājums. Sadārdzinājums ir plānots tikai uz būvizstrādājumiem un mehānismiem. Sadārdzinājums neietver būvdarbu veicēja peļņu un virsizdevumus.</t>
  </si>
  <si>
    <t>Pielikums 
Ogres novada pašvaldības domes
30.06.2022. ārkārtas sēdes lēmumam (protokols Nr.14 ;1.)</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</si>
</sst>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186"/>
      <scheme val="minor"/>
    </font>
    <font>
      <sz val="11"/>
      <color theme="1"/>
      <name val="Times New Roman"/>
      <family val="1"/>
      <charset val="186"/>
    </font>
    <font>
      <b/>
      <sz val="14"/>
      <color theme="1"/>
      <name val="Times New Roman"/>
      <family val="1"/>
      <charset val="186"/>
    </font>
    <font>
      <sz val="12"/>
      <color rgb="FF333333"/>
      <name val="Times New Roman"/>
      <family val="1"/>
      <charset val="186"/>
    </font>
    <font>
      <i/>
      <sz val="11"/>
      <color theme="1"/>
      <name val="Times New Roman"/>
      <family val="1"/>
      <charset val="186"/>
    </font>
    <font>
      <i/>
      <sz val="11"/>
      <color rgb="FFFF0000"/>
      <name val="Times New Roman"/>
      <family val="1"/>
      <charset val="186"/>
    </font>
    <font>
      <i/>
      <u/>
      <sz val="11"/>
      <color rgb="FFFF0000"/>
      <name val="Times New Roman"/>
      <family val="1"/>
      <charset val="186"/>
    </font>
    <font>
      <u/>
      <sz val="11"/>
      <color theme="10"/>
      <name val="Calibri"/>
      <family val="2"/>
      <charset val="186"/>
      <scheme val="minor"/>
    </font>
    <font>
      <sz val="11"/>
      <name val="Times New Roman"/>
      <family val="1"/>
      <charset val="186"/>
    </font>
    <font>
      <sz val="12"/>
      <name val="Times New Roman"/>
      <family val="1"/>
      <charset val="186"/>
    </font>
  </fonts>
  <fills count="4">
    <fill>
      <patternFill patternType="none"/>
    </fill>
    <fill>
      <patternFill patternType="gray125"/>
    </fill>
    <fill>
      <patternFill patternType="solid">
        <fgColor rgb="FFFFFFFF"/>
        <bgColor indexed="64"/>
      </patternFill>
    </fill>
    <fill>
      <patternFill patternType="solid">
        <fgColor them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23">
    <xf numFmtId="0" fontId="0" fillId="0" borderId="0" xfId="0"/>
    <xf numFmtId="0" fontId="0" fillId="0" borderId="0" xfId="0"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pplyProtection="1">
      <alignment horizontal="center" vertical="center"/>
      <protection locked="0"/>
    </xf>
    <xf numFmtId="0" fontId="5" fillId="3" borderId="0" xfId="0" applyFont="1" applyFill="1" applyAlignment="1">
      <alignment horizontal="left" vertical="center" wrapText="1"/>
    </xf>
    <xf numFmtId="10" fontId="0" fillId="0" borderId="0" xfId="0" applyNumberFormat="1"/>
    <xf numFmtId="0" fontId="5" fillId="3" borderId="0" xfId="0" applyFont="1" applyFill="1" applyAlignment="1">
      <alignment vertical="center" wrapText="1"/>
    </xf>
    <xf numFmtId="0" fontId="0" fillId="0" borderId="0" xfId="0" applyAlignment="1">
      <alignment vertical="center"/>
    </xf>
    <xf numFmtId="0" fontId="3" fillId="2" borderId="1" xfId="0" applyFont="1" applyFill="1" applyBorder="1" applyAlignment="1">
      <alignment horizontal="center" vertical="center"/>
    </xf>
    <xf numFmtId="0" fontId="0" fillId="0" borderId="0" xfId="0" applyAlignment="1"/>
    <xf numFmtId="0" fontId="1" fillId="0" borderId="0" xfId="0" applyFont="1" applyAlignment="1">
      <alignment horizontal="right" wrapText="1"/>
    </xf>
    <xf numFmtId="0" fontId="3" fillId="2" borderId="1" xfId="0" applyFont="1" applyFill="1" applyBorder="1" applyAlignment="1" applyProtection="1">
      <alignment horizontal="center" vertical="center" wrapText="1"/>
      <protection locked="0"/>
    </xf>
    <xf numFmtId="0" fontId="9" fillId="0" borderId="1" xfId="1" applyFont="1" applyBorder="1" applyAlignment="1">
      <alignment horizontal="left" vertical="center" wrapText="1"/>
    </xf>
    <xf numFmtId="4" fontId="9" fillId="0" borderId="1" xfId="1" applyNumberFormat="1" applyFont="1" applyBorder="1" applyAlignment="1">
      <alignment horizontal="left" vertical="center" wrapText="1"/>
    </xf>
    <xf numFmtId="0" fontId="4" fillId="0" borderId="0" xfId="0" applyFont="1" applyAlignment="1">
      <alignment horizontal="left" vertical="top" wrapText="1"/>
    </xf>
    <xf numFmtId="0" fontId="0" fillId="0" borderId="0" xfId="0" applyAlignment="1"/>
    <xf numFmtId="0" fontId="2" fillId="0" borderId="0" xfId="0" applyFont="1" applyAlignment="1">
      <alignment horizont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8" fillId="0" borderId="2" xfId="1" applyFont="1" applyBorder="1" applyAlignment="1">
      <alignment wrapText="1"/>
    </xf>
    <xf numFmtId="0" fontId="1" fillId="0" borderId="3"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
  <sheetViews>
    <sheetView tabSelected="1" workbookViewId="0">
      <selection activeCell="C1" sqref="C1"/>
    </sheetView>
  </sheetViews>
  <sheetFormatPr defaultRowHeight="15" x14ac:dyDescent="0.25"/>
  <cols>
    <col min="1" max="1" width="9.28515625" style="1" customWidth="1"/>
    <col min="2" max="2" width="41.28515625" customWidth="1"/>
    <col min="3" max="3" width="77" customWidth="1"/>
    <col min="4" max="4" width="10.42578125" hidden="1" customWidth="1"/>
    <col min="5" max="5" width="79.28515625" hidden="1" customWidth="1"/>
    <col min="6" max="6" width="0" hidden="1" customWidth="1"/>
  </cols>
  <sheetData>
    <row r="1" spans="1:5" ht="45" x14ac:dyDescent="0.25">
      <c r="C1" s="10" t="s">
        <v>52</v>
      </c>
    </row>
    <row r="3" spans="1:5" ht="61.5" customHeight="1" x14ac:dyDescent="0.3">
      <c r="A3" s="16" t="s">
        <v>38</v>
      </c>
      <c r="B3" s="16"/>
      <c r="C3" s="16"/>
    </row>
    <row r="5" spans="1:5" ht="15.75" x14ac:dyDescent="0.25">
      <c r="A5" s="8" t="s">
        <v>0</v>
      </c>
      <c r="B5" s="2" t="s">
        <v>1</v>
      </c>
      <c r="C5" s="3" t="s">
        <v>39</v>
      </c>
      <c r="E5" s="7"/>
    </row>
    <row r="6" spans="1:5" ht="15.75" customHeight="1" x14ac:dyDescent="0.25">
      <c r="A6" s="17" t="s">
        <v>2</v>
      </c>
      <c r="B6" s="19" t="s">
        <v>27</v>
      </c>
      <c r="C6" s="21" t="s">
        <v>41</v>
      </c>
      <c r="E6" s="6" t="s">
        <v>9</v>
      </c>
    </row>
    <row r="7" spans="1:5" ht="62.25" customHeight="1" x14ac:dyDescent="0.25">
      <c r="A7" s="18"/>
      <c r="B7" s="20"/>
      <c r="C7" s="22"/>
      <c r="E7" s="6" t="s">
        <v>24</v>
      </c>
    </row>
    <row r="8" spans="1:5" ht="47.25" x14ac:dyDescent="0.25">
      <c r="A8" s="8" t="s">
        <v>3</v>
      </c>
      <c r="B8" s="2" t="s">
        <v>28</v>
      </c>
      <c r="C8" s="12" t="s">
        <v>42</v>
      </c>
      <c r="E8" s="7"/>
    </row>
    <row r="9" spans="1:5" ht="15.75" x14ac:dyDescent="0.25">
      <c r="A9" s="8"/>
      <c r="B9" s="2" t="s">
        <v>29</v>
      </c>
      <c r="C9" s="12" t="s">
        <v>43</v>
      </c>
      <c r="E9" s="7"/>
    </row>
    <row r="10" spans="1:5" ht="15.75" x14ac:dyDescent="0.25">
      <c r="A10" s="8"/>
      <c r="B10" s="2" t="s">
        <v>30</v>
      </c>
      <c r="C10" s="12" t="s">
        <v>44</v>
      </c>
      <c r="E10" s="7"/>
    </row>
    <row r="11" spans="1:5" ht="31.5" x14ac:dyDescent="0.25">
      <c r="A11" s="8" t="s">
        <v>4</v>
      </c>
      <c r="B11" s="2" t="s">
        <v>31</v>
      </c>
      <c r="C11" s="12" t="s">
        <v>45</v>
      </c>
      <c r="E11" s="4" t="s">
        <v>8</v>
      </c>
    </row>
    <row r="12" spans="1:5" ht="15.75" x14ac:dyDescent="0.25">
      <c r="A12" s="8"/>
      <c r="B12" s="2" t="s">
        <v>32</v>
      </c>
      <c r="C12" s="13" t="s">
        <v>46</v>
      </c>
      <c r="E12" s="4" t="s">
        <v>8</v>
      </c>
    </row>
    <row r="13" spans="1:5" ht="16.5" customHeight="1" x14ac:dyDescent="0.25">
      <c r="A13" s="8"/>
      <c r="B13" s="2" t="s">
        <v>33</v>
      </c>
      <c r="C13" s="13" t="s">
        <v>47</v>
      </c>
      <c r="D13" s="5" t="e">
        <f>C11/C10</f>
        <v>#VALUE!</v>
      </c>
      <c r="E13" s="6" t="s">
        <v>16</v>
      </c>
    </row>
    <row r="14" spans="1:5" ht="92.45" customHeight="1" x14ac:dyDescent="0.25">
      <c r="A14" s="8">
        <v>5</v>
      </c>
      <c r="B14" s="2" t="s">
        <v>34</v>
      </c>
      <c r="C14" s="13" t="s">
        <v>48</v>
      </c>
      <c r="D14" s="5" t="e">
        <f>C12/C10</f>
        <v>#VALUE!</v>
      </c>
      <c r="E14" s="6" t="s">
        <v>16</v>
      </c>
    </row>
    <row r="15" spans="1:5" ht="15.75" x14ac:dyDescent="0.25">
      <c r="A15" s="8"/>
      <c r="B15" s="2" t="s">
        <v>32</v>
      </c>
      <c r="C15" s="13" t="s">
        <v>49</v>
      </c>
      <c r="E15" s="4" t="s">
        <v>8</v>
      </c>
    </row>
    <row r="16" spans="1:5" ht="136.15" customHeight="1" x14ac:dyDescent="0.25">
      <c r="A16" s="8"/>
      <c r="B16" s="2" t="s">
        <v>35</v>
      </c>
      <c r="C16" s="13" t="s">
        <v>50</v>
      </c>
      <c r="D16" s="5" t="e">
        <f>C14/(C14+C11)</f>
        <v>#VALUE!</v>
      </c>
      <c r="E16" s="6" t="s">
        <v>25</v>
      </c>
    </row>
    <row r="17" spans="1:5" ht="155.44999999999999" customHeight="1" x14ac:dyDescent="0.25">
      <c r="A17" s="8">
        <v>6</v>
      </c>
      <c r="B17" s="2" t="s">
        <v>36</v>
      </c>
      <c r="C17" s="11" t="s">
        <v>51</v>
      </c>
      <c r="D17" s="5" t="e">
        <f>C15/(C15+C12)</f>
        <v>#VALUE!</v>
      </c>
      <c r="E17" s="6" t="s">
        <v>25</v>
      </c>
    </row>
    <row r="18" spans="1:5" ht="155.44999999999999" customHeight="1" x14ac:dyDescent="0.25">
      <c r="A18" s="8">
        <v>7</v>
      </c>
      <c r="B18" s="2" t="s">
        <v>5</v>
      </c>
      <c r="C18" s="3" t="s">
        <v>40</v>
      </c>
      <c r="D18" s="5" t="e">
        <f>C16/C9</f>
        <v>#VALUE!</v>
      </c>
      <c r="E18" s="6" t="s">
        <v>26</v>
      </c>
    </row>
    <row r="20" spans="1:5" ht="123" customHeight="1" x14ac:dyDescent="0.25">
      <c r="B20" s="14" t="s">
        <v>37</v>
      </c>
      <c r="C20" s="15"/>
    </row>
    <row r="23" spans="1:5" hidden="1" x14ac:dyDescent="0.25">
      <c r="B23" t="s">
        <v>10</v>
      </c>
    </row>
    <row r="24" spans="1:5" hidden="1" x14ac:dyDescent="0.25">
      <c r="B24" s="9" t="s">
        <v>23</v>
      </c>
    </row>
    <row r="25" spans="1:5" hidden="1" x14ac:dyDescent="0.25">
      <c r="B25" t="s">
        <v>11</v>
      </c>
    </row>
    <row r="26" spans="1:5" hidden="1" x14ac:dyDescent="0.25">
      <c r="B26" t="s">
        <v>17</v>
      </c>
    </row>
    <row r="27" spans="1:5" hidden="1" x14ac:dyDescent="0.25">
      <c r="B27" t="s">
        <v>12</v>
      </c>
    </row>
    <row r="28" spans="1:5" hidden="1" x14ac:dyDescent="0.25">
      <c r="B28" t="s">
        <v>18</v>
      </c>
    </row>
    <row r="29" spans="1:5" hidden="1" x14ac:dyDescent="0.25">
      <c r="B29" t="s">
        <v>13</v>
      </c>
    </row>
    <row r="30" spans="1:5" hidden="1" x14ac:dyDescent="0.25">
      <c r="B30" t="s">
        <v>14</v>
      </c>
    </row>
    <row r="31" spans="1:5" hidden="1" x14ac:dyDescent="0.25">
      <c r="B31" t="s">
        <v>15</v>
      </c>
    </row>
    <row r="32" spans="1:5" hidden="1" x14ac:dyDescent="0.25">
      <c r="B32" t="s">
        <v>19</v>
      </c>
    </row>
    <row r="33" spans="2:2" hidden="1" x14ac:dyDescent="0.25">
      <c r="B33" t="s">
        <v>20</v>
      </c>
    </row>
    <row r="34" spans="2:2" hidden="1" x14ac:dyDescent="0.25">
      <c r="B34" t="s">
        <v>21</v>
      </c>
    </row>
    <row r="35" spans="2:2" hidden="1" x14ac:dyDescent="0.25">
      <c r="B35" s="9" t="s">
        <v>22</v>
      </c>
    </row>
    <row r="36" spans="2:2" hidden="1" x14ac:dyDescent="0.25"/>
    <row r="37" spans="2:2" hidden="1" x14ac:dyDescent="0.25"/>
    <row r="38" spans="2:2" hidden="1" x14ac:dyDescent="0.25"/>
    <row r="39" spans="2:2" hidden="1" x14ac:dyDescent="0.25"/>
    <row r="40" spans="2:2" hidden="1" x14ac:dyDescent="0.25"/>
    <row r="41" spans="2:2" hidden="1" x14ac:dyDescent="0.25">
      <c r="B41" t="s">
        <v>6</v>
      </c>
    </row>
    <row r="42" spans="2:2" hidden="1" x14ac:dyDescent="0.25">
      <c r="B42" t="s">
        <v>7</v>
      </c>
    </row>
  </sheetData>
  <mergeCells count="5">
    <mergeCell ref="B20:C20"/>
    <mergeCell ref="A3:C3"/>
    <mergeCell ref="A6:A7"/>
    <mergeCell ref="B6:B7"/>
    <mergeCell ref="C6:C7"/>
  </mergeCells>
  <pageMargins left="0.7" right="0.7" top="0.75" bottom="0.75" header="0.3" footer="0.3"/>
  <pageSetup paperSize="9" scale="6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A X N W V F 2 d n Z i j A A A A 9 g A A A B I A H A B D b 2 5 m a W c v U G F j a 2 F n Z S 5 4 b W w g o h g A K K A U A A A A A A A A A A A A A A A A A A A A A A A A A A A A h Y 9 B D o I w F E S v Q r q n L W i M I Z + y c C u J C d G 4 b W q F R v g Y W i x 3 c + G R v I I Y R d 2 5 n D d v M X O / 3 i A b m j q 4 6 M 6 a F l M S U U 4 C j a o 9 G C x T 0 r t j u C S Z g I 1 U J 1 n q Y J T R J o M 9 p K R y 7 p w w 5 r 2 n f k b b r m Q x 5 x H b 5 + t C V b q R 5 C O b / 3 J o 0 D q J S h M B u 9 c Y E d O I c 7 q Y j 5 u A T R B y g 1 8 h H r t n + w N h 1 d e u 7 7 T Q G G 4 L Y F M E 9 v 4 g H l B L A w Q U A A I A C A A B c 1 Z 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X N W V C i K R 7 g O A A A A E Q A A A B M A H A B G b 3 J t d W x h c y 9 T Z W N 0 a W 9 u M S 5 t I K I Y A C i g F A A A A A A A A A A A A A A A A A A A A A A A A A A A A C t O T S 7 J z M 9 T C I b Q h t Y A U E s B A i 0 A F A A C A A g A A X N W V F 2 d n Z i j A A A A 9 g A A A B I A A A A A A A A A A A A A A A A A A A A A A E N v b m Z p Z y 9 Q Y W N r Y W d l L n h t b F B L A Q I t A B Q A A g A I A A F z V l Q P y u m r p A A A A O k A A A A T A A A A A A A A A A A A A A A A A O 8 A A A B b Q 2 9 u d G V u d F 9 U e X B l c 1 0 u e G 1 s U E s B A i 0 A F A A C A A g A A X N W 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X r f f i 4 k n h G u F X e w F 8 R 8 L s A A A A A A g A A A A A A E G Y A A A A B A A A g A A A A s T 7 d K p 6 h X S 2 S V d r t L 9 L C a 0 i K z n R S x f B M + e J B l t c S R X Q A A A A A D o A A A A A C A A A g A A A A H / d L V L b X d f y c b F r z F O S b 3 G A z 1 k d X e t G 4 / e U o N 3 1 u 1 c Z Q A A A A c U t y K o F Y U z B H n P z c o n M O l Z W X 9 K P 1 Y n x j P e J L r 5 t u T p I 6 A C R h 4 d E n P O c + W m H 7 a b K 3 E k i X x N f C 0 x e i v 5 a q a 8 3 w n o d N l k 2 2 q W e X a j Z M b N 8 S v j 9 A A A A A 2 Y s z r J T N F p 2 8 U l D Z Z B Q C q W 6 F 2 q d c o i d 4 y Y 3 Q X F m K a M 7 d R T J K x e o i K b H D s n o j u Z j c 7 y g b k s A j c x c v h s j / 0 E k T W g = = < / D a t a M a s h u p > 
</file>

<file path=customXml/itemProps1.xml><?xml version="1.0" encoding="utf-8"?>
<ds:datastoreItem xmlns:ds="http://schemas.openxmlformats.org/officeDocument/2006/customXml" ds:itemID="{8BC2DBE2-BBEE-4E78-A2AD-611931484EE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Priedaines iela, Ikskile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Alise Vecozola</dc:creator>
  <cp:lastModifiedBy>Arita Bauska</cp:lastModifiedBy>
  <cp:lastPrinted>2022-04-01T14:35:54Z</cp:lastPrinted>
  <dcterms:created xsi:type="dcterms:W3CDTF">2022-01-21T06:54:34Z</dcterms:created>
  <dcterms:modified xsi:type="dcterms:W3CDTF">2022-06-30T06:50:49Z</dcterms:modified>
</cp:coreProperties>
</file>