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3050" activeTab="3"/>
  </bookViews>
  <sheets>
    <sheet name="Tīnūži" sheetId="1" r:id="rId1"/>
    <sheet name="Turkalne" sheetId="2" r:id="rId2"/>
    <sheet name="Kalnāji" sheetId="3" r:id="rId3"/>
    <sheet name="Aizupes" sheetId="4" r:id="rId4"/>
  </sheets>
  <definedNames>
    <definedName name="_xlnm.Print_Area" localSheetId="3">'Aizupes'!$A$1:$Q$43</definedName>
  </definedNames>
  <calcPr fullCalcOnLoad="1"/>
</workbook>
</file>

<file path=xl/sharedStrings.xml><?xml version="1.0" encoding="utf-8"?>
<sst xmlns="http://schemas.openxmlformats.org/spreadsheetml/2006/main" count="218" uniqueCount="66">
  <si>
    <t>km</t>
  </si>
  <si>
    <t>no</t>
  </si>
  <si>
    <t>līdz</t>
  </si>
  <si>
    <t>melnais</t>
  </si>
  <si>
    <t>ielas</t>
  </si>
  <si>
    <t>Ielu raksturojošie parametri</t>
  </si>
  <si>
    <t>tilti un satiksmes pārvadi</t>
  </si>
  <si>
    <t>garums (m)</t>
  </si>
  <si>
    <t>konstrukcijas materiāls</t>
  </si>
  <si>
    <t>adrese</t>
  </si>
  <si>
    <t>Ielas nosaukums</t>
  </si>
  <si>
    <t>grants</t>
  </si>
  <si>
    <t>seguma veids</t>
  </si>
  <si>
    <t>nosaukums</t>
  </si>
  <si>
    <t>Nr.p.  k.</t>
  </si>
  <si>
    <t>adrese (km)</t>
  </si>
  <si>
    <t>garums (km)</t>
  </si>
  <si>
    <t>0,114</t>
  </si>
  <si>
    <t>0,0</t>
  </si>
  <si>
    <t>0,210</t>
  </si>
  <si>
    <t>Zemes
vienības kadastra apzīmējums</t>
  </si>
  <si>
    <t>Beverīnas iela</t>
  </si>
  <si>
    <t>Gravas iela</t>
  </si>
  <si>
    <t>Atteku iela</t>
  </si>
  <si>
    <t>Avotu iela</t>
  </si>
  <si>
    <t>bez seguma</t>
  </si>
  <si>
    <t>Kopā</t>
  </si>
  <si>
    <t>tajā skaitā</t>
  </si>
  <si>
    <t>IKŠĶILES novada pašvaldības ielu saraksts Kalnāju apdzīvotā vietā</t>
  </si>
  <si>
    <t>Egļu iela</t>
  </si>
  <si>
    <t>Bērzu iela</t>
  </si>
  <si>
    <t>Sila iela</t>
  </si>
  <si>
    <t>Ziemeļu iela</t>
  </si>
  <si>
    <t>ģeogrāfiskās koordinā tas</t>
  </si>
  <si>
    <t>IKŠĶILES novada pašvaldības ielu saraksts Aizupes apdzīvotā vietā</t>
  </si>
  <si>
    <t>Mednieku iela</t>
  </si>
  <si>
    <t>Mežezera iela</t>
  </si>
  <si>
    <t>0,030</t>
  </si>
  <si>
    <t>0,000</t>
  </si>
  <si>
    <r>
      <t>brauktuves laukums   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</si>
  <si>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brauktu  ves laukums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</si>
  <si>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divlīmeņu nobrauktuvju brauktuves laukums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</si>
  <si>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Iesniegums pašvaldības ielu reģistrācijai</t>
  </si>
  <si>
    <t xml:space="preserve">Datums  </t>
  </si>
  <si>
    <t xml:space="preserve">Sagatavoja: </t>
  </si>
  <si>
    <t>Nekustamo īpašumu speciāliste Inguna Nollendorfa_____________________</t>
  </si>
  <si>
    <t>Apstiprināja:</t>
  </si>
  <si>
    <t>Reģistrēja:</t>
  </si>
  <si>
    <t>Reģistrēja VAS LATVIJAS VALSTS CEĻI</t>
  </si>
  <si>
    <t>Ogres nodaļas vadītājs R. Baumanis____________________</t>
  </si>
  <si>
    <t>2. pielikums
Ministru kabineta
2017. gada 27. jūnija
noteikumi Nr. 361</t>
  </si>
  <si>
    <t>Bērzu ielas 
turpinājums</t>
  </si>
  <si>
    <t>___.___.2021.</t>
  </si>
  <si>
    <t>atzars 74940060255</t>
  </si>
  <si>
    <t>dubultvirsma</t>
  </si>
  <si>
    <t>01.11.2021.</t>
  </si>
  <si>
    <t xml:space="preserve">Dubultvirsma - </t>
  </si>
  <si>
    <t>Divkārtu virsmas apstrāde Y2G</t>
  </si>
  <si>
    <t>Ogres novada pašvaldības ielu saraksts Tīnūžu apdzīvotā vietā</t>
  </si>
  <si>
    <t>Ogres novada pašvaldības</t>
  </si>
  <si>
    <t>02.11.2021.</t>
  </si>
  <si>
    <t xml:space="preserve">Ogres novada pašvaldības </t>
  </si>
  <si>
    <t>Izpilddirektors Pēteris Špakovskis__________________________________</t>
  </si>
  <si>
    <t>Ogres novada pašvaldības ielu saraksts Turkalnes apdzīvotā vietā</t>
  </si>
  <si>
    <t>Ogres novada pašvaldības domes</t>
  </si>
  <si>
    <t>izpilddirektors Pēteris Špakovskis__________________________________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</si>
</sst>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178" fontId="4" fillId="0" borderId="3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 horizontal="center"/>
    </xf>
    <xf numFmtId="1" fontId="7" fillId="2" borderId="28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/>
    </xf>
    <xf numFmtId="178" fontId="9" fillId="0" borderId="57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6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Layout" workbookViewId="0" topLeftCell="A16">
      <selection activeCell="C25" sqref="C25:D25"/>
    </sheetView>
  </sheetViews>
  <sheetFormatPr defaultColWidth="9.140625" defaultRowHeight="12.75"/>
  <cols>
    <col min="1" max="1" width="3.7109375" style="1" customWidth="1"/>
    <col min="2" max="2" width="14.7109375" style="1" customWidth="1"/>
    <col min="3" max="5" width="7.7109375" style="1" customWidth="1"/>
    <col min="6" max="6" width="9.57421875" style="1" customWidth="1"/>
    <col min="7" max="7" width="11.140625" style="1" customWidth="1"/>
    <col min="8" max="8" width="10.57421875" style="1" customWidth="1"/>
    <col min="9" max="9" width="7.7109375" style="1" customWidth="1"/>
    <col min="10" max="10" width="8.7109375" style="1" customWidth="1"/>
    <col min="11" max="12" width="7.7109375" style="1" customWidth="1"/>
    <col min="13" max="14" width="11.7109375" style="1" customWidth="1"/>
    <col min="15" max="15" width="17.140625" style="1" customWidth="1"/>
    <col min="16" max="16" width="9.28125" style="1" customWidth="1"/>
    <col min="17" max="16384" width="9.140625" style="1" customWidth="1"/>
  </cols>
  <sheetData>
    <row r="1" spans="1:15" s="2" customFormat="1" ht="10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3:15" s="2" customFormat="1" ht="15.75">
      <c r="M2" s="123" t="s">
        <v>50</v>
      </c>
      <c r="N2" s="124"/>
      <c r="O2" s="124"/>
    </row>
    <row r="3" spans="1:15" s="73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4"/>
      <c r="N3" s="124"/>
      <c r="O3" s="124"/>
    </row>
    <row r="4" spans="13:15" s="73" customFormat="1" ht="29.25" customHeight="1">
      <c r="M4" s="124"/>
      <c r="N4" s="124"/>
      <c r="O4" s="124"/>
    </row>
    <row r="5" s="73" customFormat="1" ht="15.75"/>
    <row r="6" spans="3:12" s="73" customFormat="1" ht="15.75">
      <c r="C6" s="125" t="s">
        <v>42</v>
      </c>
      <c r="D6" s="125"/>
      <c r="E6" s="125"/>
      <c r="F6" s="125"/>
      <c r="G6" s="125"/>
      <c r="H6" s="125"/>
      <c r="I6" s="125"/>
      <c r="J6" s="125"/>
      <c r="K6" s="125"/>
      <c r="L6" s="125"/>
    </row>
    <row r="8" spans="1:15" ht="15.75">
      <c r="A8" s="122" t="s">
        <v>58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1" t="s">
        <v>55</v>
      </c>
    </row>
    <row r="11" spans="1:15" ht="121.5" customHeight="1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25" customHeight="1" thickBot="1" thickTop="1">
      <c r="A12" s="118" t="s">
        <v>14</v>
      </c>
      <c r="B12" s="120" t="s">
        <v>10</v>
      </c>
      <c r="C12" s="126" t="s">
        <v>5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129" t="s">
        <v>20</v>
      </c>
    </row>
    <row r="13" spans="1:15" ht="12.75" customHeight="1" thickTop="1">
      <c r="A13" s="117"/>
      <c r="B13" s="115"/>
      <c r="C13" s="110" t="s">
        <v>4</v>
      </c>
      <c r="D13" s="111"/>
      <c r="E13" s="111"/>
      <c r="F13" s="111"/>
      <c r="G13" s="112"/>
      <c r="H13" s="110" t="s">
        <v>6</v>
      </c>
      <c r="I13" s="111"/>
      <c r="J13" s="111"/>
      <c r="K13" s="111"/>
      <c r="L13" s="111"/>
      <c r="M13" s="111"/>
      <c r="N13" s="112"/>
      <c r="O13" s="130"/>
    </row>
    <row r="14" spans="1:15" ht="12.75" customHeight="1">
      <c r="A14" s="117"/>
      <c r="B14" s="115"/>
      <c r="C14" s="113" t="s">
        <v>15</v>
      </c>
      <c r="D14" s="109"/>
      <c r="E14" s="106" t="s">
        <v>16</v>
      </c>
      <c r="F14" s="106" t="s">
        <v>39</v>
      </c>
      <c r="G14" s="114" t="s">
        <v>12</v>
      </c>
      <c r="H14" s="116" t="s">
        <v>13</v>
      </c>
      <c r="I14" s="108" t="s">
        <v>9</v>
      </c>
      <c r="J14" s="109"/>
      <c r="K14" s="106" t="s">
        <v>7</v>
      </c>
      <c r="L14" s="106" t="s">
        <v>40</v>
      </c>
      <c r="M14" s="106" t="s">
        <v>41</v>
      </c>
      <c r="N14" s="114" t="s">
        <v>8</v>
      </c>
      <c r="O14" s="130"/>
    </row>
    <row r="15" spans="1:15" ht="63.75" thickBot="1">
      <c r="A15" s="119"/>
      <c r="B15" s="121"/>
      <c r="C15" s="6" t="s">
        <v>1</v>
      </c>
      <c r="D15" s="5" t="s">
        <v>2</v>
      </c>
      <c r="E15" s="107"/>
      <c r="F15" s="107"/>
      <c r="G15" s="115"/>
      <c r="H15" s="117"/>
      <c r="I15" s="5" t="s">
        <v>0</v>
      </c>
      <c r="J15" s="5" t="s">
        <v>33</v>
      </c>
      <c r="K15" s="107"/>
      <c r="L15" s="107"/>
      <c r="M15" s="107"/>
      <c r="N15" s="115"/>
      <c r="O15" s="130"/>
    </row>
    <row r="16" spans="1:15" s="13" customFormat="1" ht="17.25" thickBot="1" thickTop="1">
      <c r="A16" s="7">
        <v>1</v>
      </c>
      <c r="B16" s="8">
        <v>2</v>
      </c>
      <c r="C16" s="7">
        <v>3</v>
      </c>
      <c r="D16" s="9">
        <v>4</v>
      </c>
      <c r="E16" s="9">
        <v>5</v>
      </c>
      <c r="F16" s="9">
        <v>6</v>
      </c>
      <c r="G16" s="10">
        <v>7</v>
      </c>
      <c r="H16" s="11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8">
        <v>14</v>
      </c>
      <c r="O16" s="12">
        <v>15</v>
      </c>
    </row>
    <row r="17" spans="1:15" s="13" customFormat="1" ht="16.5" thickTop="1">
      <c r="A17" s="14">
        <v>1</v>
      </c>
      <c r="B17" s="15" t="s">
        <v>21</v>
      </c>
      <c r="C17" s="16" t="s">
        <v>18</v>
      </c>
      <c r="D17" s="17">
        <v>0.301</v>
      </c>
      <c r="E17" s="17">
        <v>0.301</v>
      </c>
      <c r="F17" s="17">
        <v>1510</v>
      </c>
      <c r="G17" s="18" t="s">
        <v>3</v>
      </c>
      <c r="H17" s="19"/>
      <c r="I17" s="17"/>
      <c r="J17" s="17"/>
      <c r="K17" s="17"/>
      <c r="L17" s="17"/>
      <c r="M17" s="17"/>
      <c r="N17" s="20"/>
      <c r="O17" s="21">
        <v>74940040367</v>
      </c>
    </row>
    <row r="18" spans="1:15" s="13" customFormat="1" ht="15.75">
      <c r="A18" s="22"/>
      <c r="B18" s="23"/>
      <c r="C18" s="17">
        <v>0.301</v>
      </c>
      <c r="D18" s="17">
        <v>0.626</v>
      </c>
      <c r="E18" s="17">
        <v>0.325</v>
      </c>
      <c r="F18" s="17">
        <v>1300</v>
      </c>
      <c r="G18" s="18" t="s">
        <v>11</v>
      </c>
      <c r="H18" s="19"/>
      <c r="I18" s="17"/>
      <c r="J18" s="17"/>
      <c r="K18" s="17"/>
      <c r="L18" s="17"/>
      <c r="M18" s="17"/>
      <c r="N18" s="20"/>
      <c r="O18" s="21">
        <v>74940040367</v>
      </c>
    </row>
    <row r="19" spans="1:15" s="13" customFormat="1" ht="16.5" thickBot="1">
      <c r="A19" s="24">
        <v>2</v>
      </c>
      <c r="B19" s="25" t="s">
        <v>22</v>
      </c>
      <c r="C19" s="16" t="s">
        <v>18</v>
      </c>
      <c r="D19" s="26">
        <v>0.171</v>
      </c>
      <c r="E19" s="26">
        <v>0.171</v>
      </c>
      <c r="F19" s="26">
        <v>870</v>
      </c>
      <c r="G19" s="18" t="s">
        <v>11</v>
      </c>
      <c r="H19" s="24"/>
      <c r="I19" s="26"/>
      <c r="J19" s="26"/>
      <c r="K19" s="26"/>
      <c r="L19" s="26"/>
      <c r="M19" s="26"/>
      <c r="N19" s="27"/>
      <c r="O19" s="28">
        <v>74940040721</v>
      </c>
    </row>
    <row r="20" spans="1:15" s="13" customFormat="1" ht="16.5" thickBot="1">
      <c r="A20" s="29"/>
      <c r="B20" s="30" t="s">
        <v>26</v>
      </c>
      <c r="C20" s="31"/>
      <c r="D20" s="32"/>
      <c r="E20" s="33">
        <v>0.797</v>
      </c>
      <c r="F20" s="34">
        <v>3680</v>
      </c>
      <c r="G20" s="35"/>
      <c r="H20" s="36"/>
      <c r="I20" s="36"/>
      <c r="J20" s="36"/>
      <c r="K20" s="36"/>
      <c r="L20" s="36"/>
      <c r="M20" s="36"/>
      <c r="N20" s="36"/>
      <c r="O20" s="36"/>
    </row>
    <row r="21" spans="1:15" s="13" customFormat="1" ht="15.75">
      <c r="A21" s="37"/>
      <c r="B21" s="38" t="s">
        <v>27</v>
      </c>
      <c r="C21" s="39"/>
      <c r="D21" s="39"/>
      <c r="E21" s="40"/>
      <c r="F21" s="41">
        <v>1510</v>
      </c>
      <c r="G21" s="18" t="s">
        <v>3</v>
      </c>
      <c r="H21" s="36"/>
      <c r="I21" s="36"/>
      <c r="J21" s="36"/>
      <c r="K21" s="36"/>
      <c r="L21" s="36"/>
      <c r="M21" s="36"/>
      <c r="N21" s="36"/>
      <c r="O21" s="36"/>
    </row>
    <row r="22" spans="1:15" s="13" customFormat="1" ht="15.75">
      <c r="A22" s="1"/>
      <c r="B22" s="1"/>
      <c r="C22" s="1"/>
      <c r="D22" s="1"/>
      <c r="E22" s="1"/>
      <c r="F22" s="26">
        <v>2170</v>
      </c>
      <c r="G22" s="18" t="s">
        <v>11</v>
      </c>
      <c r="H22" s="36"/>
      <c r="I22" s="36"/>
      <c r="J22" s="36"/>
      <c r="K22" s="36"/>
      <c r="L22" s="36"/>
      <c r="M22" s="36"/>
      <c r="N22" s="36"/>
      <c r="O22" s="36"/>
    </row>
    <row r="23" spans="1:15" s="13" customFormat="1" ht="15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13" customFormat="1" ht="15.75">
      <c r="A24" s="36"/>
      <c r="B24" s="74"/>
      <c r="C24" s="83"/>
      <c r="D24" s="83"/>
      <c r="E24" s="74"/>
      <c r="F24" s="74"/>
      <c r="G24" s="74"/>
      <c r="H24" s="36"/>
      <c r="I24" s="36"/>
      <c r="J24" s="36"/>
      <c r="K24" s="36"/>
      <c r="L24" s="36"/>
      <c r="M24" s="36"/>
      <c r="N24" s="36"/>
      <c r="O24" s="36"/>
    </row>
    <row r="25" spans="1:15" s="13" customFormat="1" ht="15.75">
      <c r="A25" s="36"/>
      <c r="B25" s="74" t="s">
        <v>43</v>
      </c>
      <c r="C25" s="103">
        <v>44502</v>
      </c>
      <c r="D25" s="104"/>
      <c r="E25" s="74"/>
      <c r="F25" s="74"/>
      <c r="G25" s="74"/>
      <c r="H25" s="36"/>
      <c r="I25" s="36"/>
      <c r="J25" s="36"/>
      <c r="K25" s="36"/>
      <c r="L25" s="36"/>
      <c r="M25" s="36"/>
      <c r="N25" s="36"/>
      <c r="O25" s="36"/>
    </row>
    <row r="26" spans="2:7" s="73" customFormat="1" ht="12" customHeight="1">
      <c r="B26" s="74" t="s">
        <v>44</v>
      </c>
      <c r="C26" s="74"/>
      <c r="D26" s="74"/>
      <c r="E26" s="74"/>
      <c r="F26" s="74"/>
      <c r="G26" s="74"/>
    </row>
    <row r="27" spans="2:7" s="73" customFormat="1" ht="20.25" customHeight="1">
      <c r="B27" s="76" t="s">
        <v>59</v>
      </c>
      <c r="C27" s="76"/>
      <c r="D27" s="76"/>
      <c r="E27" s="76"/>
      <c r="F27" s="76"/>
      <c r="G27" s="76"/>
    </row>
    <row r="28" spans="2:15" ht="24.75" customHeight="1">
      <c r="B28" s="105" t="s">
        <v>45</v>
      </c>
      <c r="C28" s="105"/>
      <c r="D28" s="105"/>
      <c r="E28" s="105"/>
      <c r="F28" s="105"/>
      <c r="G28" s="105"/>
      <c r="O28" s="42"/>
    </row>
    <row r="29" spans="2:15" ht="15.75">
      <c r="B29" s="78"/>
      <c r="C29" s="78"/>
      <c r="D29" s="78"/>
      <c r="E29" s="78"/>
      <c r="F29" s="78"/>
      <c r="G29" s="78"/>
      <c r="O29" s="42"/>
    </row>
    <row r="30" spans="2:15" ht="15.75">
      <c r="B30" s="74" t="s">
        <v>43</v>
      </c>
      <c r="C30" s="104" t="s">
        <v>60</v>
      </c>
      <c r="D30" s="104"/>
      <c r="E30" s="78"/>
      <c r="F30" s="78"/>
      <c r="G30" s="78"/>
      <c r="O30" s="42"/>
    </row>
    <row r="31" spans="2:7" ht="15.75">
      <c r="B31" s="78" t="s">
        <v>46</v>
      </c>
      <c r="C31" s="78"/>
      <c r="D31" s="78"/>
      <c r="E31" s="78"/>
      <c r="F31" s="78"/>
      <c r="G31" s="78"/>
    </row>
    <row r="32" spans="2:7" ht="15.75">
      <c r="B32" s="78" t="s">
        <v>61</v>
      </c>
      <c r="C32" s="78"/>
      <c r="D32" s="78"/>
      <c r="E32" s="78"/>
      <c r="F32" s="78"/>
      <c r="G32" s="78"/>
    </row>
    <row r="33" spans="2:7" s="13" customFormat="1" ht="15.75">
      <c r="B33" s="78" t="s">
        <v>62</v>
      </c>
      <c r="C33" s="78"/>
      <c r="D33" s="78"/>
      <c r="E33" s="78"/>
      <c r="F33" s="78"/>
      <c r="G33" s="78"/>
    </row>
    <row r="34" spans="2:7" ht="15.75">
      <c r="B34" s="78"/>
      <c r="C34" s="78"/>
      <c r="D34" s="78"/>
      <c r="E34" s="78"/>
      <c r="F34" s="78"/>
      <c r="G34" s="78"/>
    </row>
    <row r="35" spans="2:7" ht="15.75">
      <c r="B35" s="78"/>
      <c r="C35" s="78"/>
      <c r="D35" s="78"/>
      <c r="E35" s="78"/>
      <c r="F35" s="78"/>
      <c r="G35" s="78"/>
    </row>
    <row r="36" spans="2:7" ht="14.25" customHeight="1">
      <c r="B36" s="74" t="s">
        <v>43</v>
      </c>
      <c r="C36" s="104" t="s">
        <v>52</v>
      </c>
      <c r="D36" s="104"/>
      <c r="E36" s="79"/>
      <c r="F36" s="79"/>
      <c r="G36" s="75"/>
    </row>
    <row r="37" spans="2:7" ht="38.25" customHeight="1">
      <c r="B37" s="77" t="s">
        <v>47</v>
      </c>
      <c r="C37" s="77"/>
      <c r="D37" s="77"/>
      <c r="E37" s="77"/>
      <c r="F37" s="77"/>
      <c r="G37" s="77"/>
    </row>
    <row r="38" spans="2:7" ht="15.75" customHeight="1">
      <c r="B38" s="84" t="s">
        <v>48</v>
      </c>
      <c r="C38" s="84"/>
      <c r="D38" s="84"/>
      <c r="E38" s="84"/>
      <c r="F38" s="80"/>
      <c r="G38" s="80"/>
    </row>
    <row r="39" spans="2:7" ht="18.75" customHeight="1">
      <c r="B39" s="102" t="s">
        <v>49</v>
      </c>
      <c r="C39" s="102"/>
      <c r="D39" s="102"/>
      <c r="E39" s="102"/>
      <c r="F39" s="102"/>
      <c r="G39" s="74"/>
    </row>
  </sheetData>
  <sheetProtection/>
  <mergeCells count="24">
    <mergeCell ref="A12:A15"/>
    <mergeCell ref="B12:B15"/>
    <mergeCell ref="K14:K15"/>
    <mergeCell ref="L14:L15"/>
    <mergeCell ref="A8:O8"/>
    <mergeCell ref="M2:O4"/>
    <mergeCell ref="C6:L6"/>
    <mergeCell ref="N14:N15"/>
    <mergeCell ref="C12:N12"/>
    <mergeCell ref="O12:O15"/>
    <mergeCell ref="C13:G13"/>
    <mergeCell ref="H13:N13"/>
    <mergeCell ref="C14:D14"/>
    <mergeCell ref="E14:E15"/>
    <mergeCell ref="F14:F15"/>
    <mergeCell ref="G14:G15"/>
    <mergeCell ref="H14:H15"/>
    <mergeCell ref="B39:F39"/>
    <mergeCell ref="C25:D25"/>
    <mergeCell ref="B28:G28"/>
    <mergeCell ref="C30:D30"/>
    <mergeCell ref="C36:D36"/>
    <mergeCell ref="M14:M15"/>
    <mergeCell ref="I14:J1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2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2"/>
  <sheetViews>
    <sheetView workbookViewId="0" topLeftCell="A1">
      <selection activeCell="G40" sqref="G40"/>
    </sheetView>
  </sheetViews>
  <sheetFormatPr defaultColWidth="9.140625" defaultRowHeight="12.75"/>
  <cols>
    <col min="2" max="2" width="12.7109375" style="0" customWidth="1"/>
    <col min="7" max="7" width="13.421875" style="0" customWidth="1"/>
    <col min="15" max="15" width="20.8515625" style="0" customWidth="1"/>
  </cols>
  <sheetData>
    <row r="1" s="13" customFormat="1" ht="15.75"/>
    <row r="2" s="72" customFormat="1" ht="15.75"/>
    <row r="3" spans="13:15" s="2" customFormat="1" ht="15.75">
      <c r="M3" s="123" t="s">
        <v>50</v>
      </c>
      <c r="N3" s="124"/>
      <c r="O3" s="124"/>
    </row>
    <row r="4" spans="13:15" s="2" customFormat="1" ht="15.75">
      <c r="M4" s="124"/>
      <c r="N4" s="124"/>
      <c r="O4" s="124"/>
    </row>
    <row r="5" spans="13:15" s="73" customFormat="1" ht="22.5" customHeight="1">
      <c r="M5" s="124"/>
      <c r="N5" s="124"/>
      <c r="O5" s="124"/>
    </row>
    <row r="6" s="73" customFormat="1" ht="15.75"/>
    <row r="7" spans="3:12" s="73" customFormat="1" ht="15.75">
      <c r="C7" s="125" t="s">
        <v>42</v>
      </c>
      <c r="D7" s="125"/>
      <c r="E7" s="125"/>
      <c r="F7" s="125"/>
      <c r="G7" s="125"/>
      <c r="H7" s="125"/>
      <c r="I7" s="125"/>
      <c r="J7" s="125"/>
      <c r="K7" s="125"/>
      <c r="L7" s="125"/>
    </row>
    <row r="8" s="1" customFormat="1" ht="15.75"/>
    <row r="9" spans="1:15" s="1" customFormat="1" ht="15.75">
      <c r="A9" s="122" t="s">
        <v>63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s="1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" customFormat="1" ht="16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81" t="s">
        <v>55</v>
      </c>
    </row>
    <row r="12" spans="1:15" s="1" customFormat="1" ht="121.5" customHeight="1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" customFormat="1" ht="14.25" customHeight="1" thickBot="1" thickTop="1">
      <c r="A13" s="118" t="s">
        <v>14</v>
      </c>
      <c r="B13" s="120" t="s">
        <v>10</v>
      </c>
      <c r="C13" s="126" t="s">
        <v>5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129" t="s">
        <v>20</v>
      </c>
    </row>
    <row r="14" spans="1:15" s="1" customFormat="1" ht="12.75" customHeight="1" thickTop="1">
      <c r="A14" s="117"/>
      <c r="B14" s="115"/>
      <c r="C14" s="110" t="s">
        <v>4</v>
      </c>
      <c r="D14" s="111"/>
      <c r="E14" s="111"/>
      <c r="F14" s="111"/>
      <c r="G14" s="112"/>
      <c r="H14" s="110" t="s">
        <v>6</v>
      </c>
      <c r="I14" s="111"/>
      <c r="J14" s="111"/>
      <c r="K14" s="111"/>
      <c r="L14" s="111"/>
      <c r="M14" s="111"/>
      <c r="N14" s="112"/>
      <c r="O14" s="130"/>
    </row>
    <row r="15" spans="1:15" s="1" customFormat="1" ht="12.75" customHeight="1">
      <c r="A15" s="117"/>
      <c r="B15" s="115"/>
      <c r="C15" s="113" t="s">
        <v>15</v>
      </c>
      <c r="D15" s="109"/>
      <c r="E15" s="106" t="s">
        <v>16</v>
      </c>
      <c r="F15" s="106" t="s">
        <v>39</v>
      </c>
      <c r="G15" s="114" t="s">
        <v>12</v>
      </c>
      <c r="H15" s="116" t="s">
        <v>13</v>
      </c>
      <c r="I15" s="108" t="s">
        <v>9</v>
      </c>
      <c r="J15" s="109"/>
      <c r="K15" s="106" t="s">
        <v>7</v>
      </c>
      <c r="L15" s="106" t="s">
        <v>40</v>
      </c>
      <c r="M15" s="106" t="s">
        <v>41</v>
      </c>
      <c r="N15" s="114" t="s">
        <v>8</v>
      </c>
      <c r="O15" s="130"/>
    </row>
    <row r="16" spans="1:15" s="1" customFormat="1" ht="63.75" thickBot="1">
      <c r="A16" s="117"/>
      <c r="B16" s="115"/>
      <c r="C16" s="6" t="s">
        <v>1</v>
      </c>
      <c r="D16" s="5" t="s">
        <v>2</v>
      </c>
      <c r="E16" s="107"/>
      <c r="F16" s="107"/>
      <c r="G16" s="115"/>
      <c r="H16" s="117"/>
      <c r="I16" s="5" t="s">
        <v>0</v>
      </c>
      <c r="J16" s="5" t="s">
        <v>33</v>
      </c>
      <c r="K16" s="107"/>
      <c r="L16" s="107"/>
      <c r="M16" s="107"/>
      <c r="N16" s="115"/>
      <c r="O16" s="130"/>
    </row>
    <row r="17" spans="1:15" s="1" customFormat="1" ht="17.25" thickBot="1" thickTop="1">
      <c r="A17" s="7">
        <v>1</v>
      </c>
      <c r="B17" s="8">
        <v>2</v>
      </c>
      <c r="C17" s="7">
        <v>3</v>
      </c>
      <c r="D17" s="9">
        <v>4</v>
      </c>
      <c r="E17" s="9">
        <v>5</v>
      </c>
      <c r="F17" s="9">
        <v>6</v>
      </c>
      <c r="G17" s="10">
        <v>7</v>
      </c>
      <c r="H17" s="11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8">
        <v>14</v>
      </c>
      <c r="O17" s="12">
        <v>15</v>
      </c>
    </row>
    <row r="18" spans="1:15" s="1" customFormat="1" ht="16.5" thickTop="1">
      <c r="A18" s="24">
        <v>1</v>
      </c>
      <c r="B18" s="25" t="s">
        <v>23</v>
      </c>
      <c r="C18" s="96">
        <v>0</v>
      </c>
      <c r="D18" s="26">
        <v>0.347</v>
      </c>
      <c r="E18" s="26">
        <v>0.347</v>
      </c>
      <c r="F18" s="26">
        <v>1735</v>
      </c>
      <c r="G18" s="97" t="s">
        <v>54</v>
      </c>
      <c r="H18" s="44"/>
      <c r="I18" s="44"/>
      <c r="J18" s="44"/>
      <c r="K18" s="44"/>
      <c r="L18" s="44"/>
      <c r="M18" s="44"/>
      <c r="N18" s="44"/>
      <c r="O18" s="26">
        <v>74940060255</v>
      </c>
    </row>
    <row r="19" spans="1:15" s="1" customFormat="1" ht="15.75">
      <c r="A19" s="24"/>
      <c r="B19" s="25"/>
      <c r="C19" s="99">
        <v>0</v>
      </c>
      <c r="D19" s="100">
        <v>0.105</v>
      </c>
      <c r="E19" s="100">
        <v>0.105</v>
      </c>
      <c r="F19" s="100">
        <v>525</v>
      </c>
      <c r="G19" s="98" t="s">
        <v>11</v>
      </c>
      <c r="H19" s="44"/>
      <c r="I19" s="44"/>
      <c r="J19" s="44"/>
      <c r="K19" s="44"/>
      <c r="L19" s="44"/>
      <c r="M19" s="44"/>
      <c r="N19" s="44"/>
      <c r="O19" s="100" t="s">
        <v>53</v>
      </c>
    </row>
    <row r="20" spans="1:15" s="1" customFormat="1" ht="15.75">
      <c r="A20" s="24"/>
      <c r="B20" s="25"/>
      <c r="C20" s="26">
        <v>0.347</v>
      </c>
      <c r="D20" s="26">
        <v>0.408</v>
      </c>
      <c r="E20" s="26">
        <v>0.061</v>
      </c>
      <c r="F20" s="26">
        <v>305</v>
      </c>
      <c r="G20" s="97" t="s">
        <v>54</v>
      </c>
      <c r="H20" s="44"/>
      <c r="I20" s="44"/>
      <c r="J20" s="44"/>
      <c r="K20" s="44"/>
      <c r="L20" s="44"/>
      <c r="M20" s="44"/>
      <c r="N20" s="44"/>
      <c r="O20" s="26">
        <v>74940060520</v>
      </c>
    </row>
    <row r="21" spans="1:15" s="1" customFormat="1" ht="15.75">
      <c r="A21" s="24"/>
      <c r="B21" s="25"/>
      <c r="C21" s="26">
        <v>0.408</v>
      </c>
      <c r="D21" s="26">
        <v>0.717</v>
      </c>
      <c r="E21" s="26">
        <v>0.309</v>
      </c>
      <c r="F21" s="26">
        <v>1545</v>
      </c>
      <c r="G21" s="97" t="s">
        <v>54</v>
      </c>
      <c r="H21" s="44"/>
      <c r="I21" s="44"/>
      <c r="J21" s="44"/>
      <c r="K21" s="44"/>
      <c r="L21" s="44"/>
      <c r="M21" s="44"/>
      <c r="N21" s="44"/>
      <c r="O21" s="26">
        <v>74940060276</v>
      </c>
    </row>
    <row r="22" spans="1:15" s="1" customFormat="1" ht="16.5" thickBot="1">
      <c r="A22" s="54">
        <v>2</v>
      </c>
      <c r="B22" s="45" t="s">
        <v>24</v>
      </c>
      <c r="C22" s="46" t="s">
        <v>18</v>
      </c>
      <c r="D22" s="47">
        <v>0.272</v>
      </c>
      <c r="E22" s="47">
        <v>0.272</v>
      </c>
      <c r="F22" s="47">
        <v>1360</v>
      </c>
      <c r="G22" s="43" t="s">
        <v>11</v>
      </c>
      <c r="H22" s="48"/>
      <c r="I22" s="44"/>
      <c r="J22" s="44"/>
      <c r="K22" s="44"/>
      <c r="L22" s="44"/>
      <c r="M22" s="44"/>
      <c r="N22" s="44"/>
      <c r="O22" s="26">
        <v>74940060499</v>
      </c>
    </row>
    <row r="23" spans="1:15" s="1" customFormat="1" ht="16.5" thickBot="1">
      <c r="A23" s="29"/>
      <c r="B23" s="30" t="s">
        <v>26</v>
      </c>
      <c r="C23" s="31"/>
      <c r="D23" s="32"/>
      <c r="E23" s="49">
        <f>SUM(E18:E22)</f>
        <v>1.0939999999999999</v>
      </c>
      <c r="F23" s="34">
        <f>SUM(F18:F22)</f>
        <v>5470</v>
      </c>
      <c r="G23" s="35"/>
      <c r="H23" s="50"/>
      <c r="I23" s="50"/>
      <c r="J23" s="50"/>
      <c r="K23" s="50"/>
      <c r="L23" s="50"/>
      <c r="M23" s="50"/>
      <c r="N23" s="50"/>
      <c r="O23" s="50"/>
    </row>
    <row r="24" spans="1:15" s="1" customFormat="1" ht="16.5" thickBot="1">
      <c r="A24" s="37"/>
      <c r="B24" s="38" t="s">
        <v>27</v>
      </c>
      <c r="C24" s="39"/>
      <c r="D24" s="39"/>
      <c r="E24" s="40"/>
      <c r="F24" s="51">
        <f>SUMIF(G18:G22,"grants",F18:F22)</f>
        <v>1885</v>
      </c>
      <c r="G24" s="52" t="s">
        <v>11</v>
      </c>
      <c r="H24" s="50"/>
      <c r="I24" s="50"/>
      <c r="J24" s="50"/>
      <c r="K24" s="50"/>
      <c r="L24" s="50"/>
      <c r="M24" s="50"/>
      <c r="N24" s="50"/>
      <c r="O24" s="50"/>
    </row>
    <row r="25" spans="1:15" s="1" customFormat="1" ht="16.5" thickBot="1">
      <c r="A25" s="50"/>
      <c r="B25" s="53"/>
      <c r="C25" s="50"/>
      <c r="D25" s="50"/>
      <c r="E25" s="50"/>
      <c r="F25" s="51">
        <f>SUMIF(G18:G22,"dubultvirsma",F18:F22)</f>
        <v>3585</v>
      </c>
      <c r="G25" s="97" t="s">
        <v>54</v>
      </c>
      <c r="H25" s="50"/>
      <c r="I25" s="50"/>
      <c r="J25" s="50"/>
      <c r="K25" s="50" t="s">
        <v>56</v>
      </c>
      <c r="L25" s="50"/>
      <c r="M25" s="101" t="s">
        <v>57</v>
      </c>
      <c r="N25" s="50"/>
      <c r="O25" s="50"/>
    </row>
    <row r="26" spans="1:15" s="1" customFormat="1" ht="15.75">
      <c r="A26" s="50"/>
      <c r="B26" s="53"/>
      <c r="C26" s="50"/>
      <c r="D26" s="50"/>
      <c r="E26" s="50"/>
      <c r="F26" s="36"/>
      <c r="G26" s="36"/>
      <c r="H26" s="50"/>
      <c r="I26" s="50"/>
      <c r="J26" s="51"/>
      <c r="K26" s="50"/>
      <c r="L26" s="50"/>
      <c r="M26" s="50"/>
      <c r="N26" s="50"/>
      <c r="O26" s="50"/>
    </row>
    <row r="27" spans="1:15" s="1" customFormat="1" ht="15.75">
      <c r="A27" s="50"/>
      <c r="B27" s="53"/>
      <c r="C27" s="50"/>
      <c r="D27" s="50"/>
      <c r="E27" s="50"/>
      <c r="F27" s="36"/>
      <c r="G27" s="36"/>
      <c r="H27" s="50"/>
      <c r="I27" s="50"/>
      <c r="J27" s="50"/>
      <c r="K27" s="50"/>
      <c r="L27" s="50"/>
      <c r="M27" s="50"/>
      <c r="N27" s="50"/>
      <c r="O27" s="50"/>
    </row>
    <row r="28" spans="1:15" s="1" customFormat="1" ht="15.75">
      <c r="A28" s="50"/>
      <c r="B28" s="74" t="s">
        <v>43</v>
      </c>
      <c r="C28" s="104" t="s">
        <v>60</v>
      </c>
      <c r="D28" s="104"/>
      <c r="E28" s="74"/>
      <c r="F28" s="74"/>
      <c r="G28" s="74"/>
      <c r="H28" s="50"/>
      <c r="I28" s="50"/>
      <c r="J28" s="50"/>
      <c r="K28" s="50"/>
      <c r="L28" s="50"/>
      <c r="M28" s="50"/>
      <c r="N28" s="50"/>
      <c r="O28" s="50"/>
    </row>
    <row r="29" spans="2:7" s="73" customFormat="1" ht="12" customHeight="1">
      <c r="B29" s="74" t="s">
        <v>44</v>
      </c>
      <c r="C29" s="74"/>
      <c r="D29" s="74"/>
      <c r="E29" s="74"/>
      <c r="F29" s="74"/>
      <c r="G29" s="74"/>
    </row>
    <row r="30" spans="2:7" s="73" customFormat="1" ht="15.75">
      <c r="B30" s="76" t="s">
        <v>59</v>
      </c>
      <c r="C30" s="76"/>
      <c r="D30" s="76"/>
      <c r="E30" s="76"/>
      <c r="F30" s="76"/>
      <c r="G30" s="76"/>
    </row>
    <row r="31" spans="2:15" s="1" customFormat="1" ht="28.5" customHeight="1">
      <c r="B31" s="105" t="s">
        <v>45</v>
      </c>
      <c r="C31" s="105"/>
      <c r="D31" s="105"/>
      <c r="E31" s="105"/>
      <c r="F31" s="105"/>
      <c r="G31" s="105"/>
      <c r="O31" s="42"/>
    </row>
    <row r="32" spans="2:15" s="1" customFormat="1" ht="15.75">
      <c r="B32" s="78"/>
      <c r="C32" s="78"/>
      <c r="D32" s="78"/>
      <c r="E32" s="78"/>
      <c r="F32" s="78"/>
      <c r="G32" s="78"/>
      <c r="O32" s="42"/>
    </row>
    <row r="33" spans="2:15" s="1" customFormat="1" ht="15.75">
      <c r="B33" s="74" t="s">
        <v>43</v>
      </c>
      <c r="C33" s="104" t="s">
        <v>60</v>
      </c>
      <c r="D33" s="104"/>
      <c r="E33" s="78"/>
      <c r="F33" s="78"/>
      <c r="G33" s="78"/>
      <c r="O33" s="42"/>
    </row>
    <row r="34" spans="2:7" s="1" customFormat="1" ht="15.75">
      <c r="B34" s="78" t="s">
        <v>46</v>
      </c>
      <c r="C34" s="78"/>
      <c r="D34" s="78"/>
      <c r="E34" s="78"/>
      <c r="F34" s="78"/>
      <c r="G34" s="78"/>
    </row>
    <row r="35" spans="2:7" s="1" customFormat="1" ht="15.75">
      <c r="B35" s="78" t="s">
        <v>64</v>
      </c>
      <c r="C35" s="78"/>
      <c r="D35" s="78"/>
      <c r="E35" s="78"/>
      <c r="F35" s="78"/>
      <c r="G35" s="78"/>
    </row>
    <row r="36" spans="2:7" s="1" customFormat="1" ht="15.75">
      <c r="B36" s="78" t="s">
        <v>62</v>
      </c>
      <c r="C36" s="78"/>
      <c r="D36" s="78"/>
      <c r="E36" s="78"/>
      <c r="F36" s="78"/>
      <c r="G36" s="78"/>
    </row>
    <row r="37" spans="2:7" ht="12.75">
      <c r="B37" s="78"/>
      <c r="C37" s="78"/>
      <c r="D37" s="78"/>
      <c r="E37" s="78"/>
      <c r="F37" s="78"/>
      <c r="G37" s="78"/>
    </row>
    <row r="38" spans="2:7" ht="12.75">
      <c r="B38" s="78"/>
      <c r="C38" s="78"/>
      <c r="D38" s="78"/>
      <c r="E38" s="78"/>
      <c r="F38" s="78"/>
      <c r="G38" s="78"/>
    </row>
    <row r="39" spans="2:7" ht="12.75">
      <c r="B39" s="74" t="s">
        <v>43</v>
      </c>
      <c r="C39" s="104" t="s">
        <v>52</v>
      </c>
      <c r="D39" s="104"/>
      <c r="E39" s="79"/>
      <c r="F39" s="79"/>
      <c r="G39" s="75"/>
    </row>
    <row r="40" spans="2:7" ht="12.75">
      <c r="B40" s="77" t="s">
        <v>47</v>
      </c>
      <c r="C40" s="77"/>
      <c r="D40" s="77"/>
      <c r="E40" s="77"/>
      <c r="F40" s="77"/>
      <c r="G40" s="77"/>
    </row>
    <row r="41" spans="2:7" ht="12.75">
      <c r="B41" s="131" t="s">
        <v>48</v>
      </c>
      <c r="C41" s="131"/>
      <c r="D41" s="131"/>
      <c r="E41" s="80"/>
      <c r="F41" s="80"/>
      <c r="G41" s="80"/>
    </row>
    <row r="42" spans="2:7" ht="12.75">
      <c r="B42" s="104" t="s">
        <v>49</v>
      </c>
      <c r="C42" s="104"/>
      <c r="D42" s="104"/>
      <c r="E42" s="104"/>
      <c r="F42" s="104"/>
      <c r="G42" s="74"/>
    </row>
  </sheetData>
  <sheetProtection/>
  <mergeCells count="25">
    <mergeCell ref="C15:D15"/>
    <mergeCell ref="F15:F16"/>
    <mergeCell ref="H15:H16"/>
    <mergeCell ref="I15:J15"/>
    <mergeCell ref="K15:K16"/>
    <mergeCell ref="A9:O9"/>
    <mergeCell ref="C39:D39"/>
    <mergeCell ref="M3:O5"/>
    <mergeCell ref="C7:L7"/>
    <mergeCell ref="A13:A16"/>
    <mergeCell ref="B13:B16"/>
    <mergeCell ref="C13:N13"/>
    <mergeCell ref="O13:O16"/>
    <mergeCell ref="C14:G14"/>
    <mergeCell ref="H14:N14"/>
    <mergeCell ref="B41:D41"/>
    <mergeCell ref="B42:F42"/>
    <mergeCell ref="L15:L16"/>
    <mergeCell ref="M15:M16"/>
    <mergeCell ref="N15:N16"/>
    <mergeCell ref="C28:D28"/>
    <mergeCell ref="B31:G31"/>
    <mergeCell ref="C33:D33"/>
    <mergeCell ref="E15:E16"/>
    <mergeCell ref="G15:G16"/>
  </mergeCells>
  <printOptions/>
  <pageMargins left="0.75" right="0.75" top="1" bottom="1" header="0.5" footer="0.5"/>
  <pageSetup fitToHeight="1" fitToWidth="1" horizontalDpi="600" verticalDpi="600" orientation="landscape" paperSize="9" scale="67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view="pageLayout" workbookViewId="0" topLeftCell="A22">
      <selection activeCell="C35" sqref="C35:D35"/>
    </sheetView>
  </sheetViews>
  <sheetFormatPr defaultColWidth="9.140625" defaultRowHeight="12.75"/>
  <cols>
    <col min="2" max="2" width="16.421875" style="0" customWidth="1"/>
    <col min="5" max="5" width="10.140625" style="0" bestFit="1" customWidth="1"/>
    <col min="7" max="7" width="12.57421875" style="0" customWidth="1"/>
    <col min="15" max="15" width="16.140625" style="0" customWidth="1"/>
  </cols>
  <sheetData>
    <row r="1" s="1" customFormat="1" ht="15.75"/>
    <row r="2" spans="1:15" s="72" customFormat="1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23" t="s">
        <v>50</v>
      </c>
      <c r="N2" s="124"/>
      <c r="O2" s="124"/>
    </row>
    <row r="3" spans="13:15" s="2" customFormat="1" ht="15.75">
      <c r="M3" s="124"/>
      <c r="N3" s="124"/>
      <c r="O3" s="124"/>
    </row>
    <row r="4" spans="13:15" s="73" customFormat="1" ht="15.75" customHeight="1">
      <c r="M4" s="124"/>
      <c r="N4" s="124"/>
      <c r="O4" s="124"/>
    </row>
    <row r="5" s="73" customFormat="1" ht="15.75" customHeight="1"/>
    <row r="6" spans="3:12" s="73" customFormat="1" ht="15.75" customHeight="1">
      <c r="C6" s="125" t="s">
        <v>42</v>
      </c>
      <c r="D6" s="125"/>
      <c r="E6" s="125"/>
      <c r="F6" s="125"/>
      <c r="G6" s="125"/>
      <c r="H6" s="125"/>
      <c r="I6" s="125"/>
      <c r="J6" s="125"/>
      <c r="K6" s="125"/>
      <c r="L6" s="125"/>
    </row>
    <row r="7" spans="1:15" s="1" customFormat="1" ht="15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s="1" customFormat="1" ht="15.75">
      <c r="A8" s="122" t="s">
        <v>28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s="1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16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1" t="s">
        <v>55</v>
      </c>
    </row>
    <row r="11" spans="1:15" s="1" customFormat="1" ht="121.5" customHeight="1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" customFormat="1" ht="14.25" customHeight="1" thickBot="1" thickTop="1">
      <c r="A12" s="118" t="s">
        <v>14</v>
      </c>
      <c r="B12" s="120" t="s">
        <v>10</v>
      </c>
      <c r="C12" s="126" t="s">
        <v>5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129" t="s">
        <v>20</v>
      </c>
    </row>
    <row r="13" spans="1:15" s="1" customFormat="1" ht="12.75" customHeight="1" thickTop="1">
      <c r="A13" s="117"/>
      <c r="B13" s="115"/>
      <c r="C13" s="110" t="s">
        <v>4</v>
      </c>
      <c r="D13" s="111"/>
      <c r="E13" s="111"/>
      <c r="F13" s="111"/>
      <c r="G13" s="112"/>
      <c r="H13" s="110" t="s">
        <v>6</v>
      </c>
      <c r="I13" s="111"/>
      <c r="J13" s="111"/>
      <c r="K13" s="111"/>
      <c r="L13" s="111"/>
      <c r="M13" s="111"/>
      <c r="N13" s="112"/>
      <c r="O13" s="130"/>
    </row>
    <row r="14" spans="1:15" s="1" customFormat="1" ht="12.75" customHeight="1">
      <c r="A14" s="117"/>
      <c r="B14" s="115"/>
      <c r="C14" s="113" t="s">
        <v>15</v>
      </c>
      <c r="D14" s="109"/>
      <c r="E14" s="106" t="s">
        <v>16</v>
      </c>
      <c r="F14" s="106" t="s">
        <v>39</v>
      </c>
      <c r="G14" s="114" t="s">
        <v>12</v>
      </c>
      <c r="H14" s="116" t="s">
        <v>13</v>
      </c>
      <c r="I14" s="108" t="s">
        <v>9</v>
      </c>
      <c r="J14" s="109"/>
      <c r="K14" s="106" t="s">
        <v>7</v>
      </c>
      <c r="L14" s="106" t="s">
        <v>40</v>
      </c>
      <c r="M14" s="106" t="s">
        <v>41</v>
      </c>
      <c r="N14" s="114" t="s">
        <v>8</v>
      </c>
      <c r="O14" s="130"/>
    </row>
    <row r="15" spans="1:15" s="1" customFormat="1" ht="63.75" thickBot="1">
      <c r="A15" s="117"/>
      <c r="B15" s="115"/>
      <c r="C15" s="6" t="s">
        <v>1</v>
      </c>
      <c r="D15" s="5" t="s">
        <v>2</v>
      </c>
      <c r="E15" s="107"/>
      <c r="F15" s="107"/>
      <c r="G15" s="115"/>
      <c r="H15" s="117"/>
      <c r="I15" s="5" t="s">
        <v>0</v>
      </c>
      <c r="J15" s="5" t="s">
        <v>33</v>
      </c>
      <c r="K15" s="107"/>
      <c r="L15" s="107"/>
      <c r="M15" s="107"/>
      <c r="N15" s="115"/>
      <c r="O15" s="130"/>
    </row>
    <row r="16" spans="1:15" s="1" customFormat="1" ht="17.25" thickBot="1" thickTop="1">
      <c r="A16" s="7">
        <v>1</v>
      </c>
      <c r="B16" s="8">
        <v>2</v>
      </c>
      <c r="C16" s="7">
        <v>3</v>
      </c>
      <c r="D16" s="9">
        <v>4</v>
      </c>
      <c r="E16" s="9">
        <v>5</v>
      </c>
      <c r="F16" s="9">
        <v>6</v>
      </c>
      <c r="G16" s="10">
        <v>7</v>
      </c>
      <c r="H16" s="11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8">
        <v>14</v>
      </c>
      <c r="O16" s="12">
        <v>15</v>
      </c>
    </row>
    <row r="17" spans="1:15" s="1" customFormat="1" ht="16.5" thickTop="1">
      <c r="A17" s="134">
        <v>1</v>
      </c>
      <c r="B17" s="132" t="s">
        <v>30</v>
      </c>
      <c r="C17" s="16" t="s">
        <v>18</v>
      </c>
      <c r="D17" s="26">
        <v>0.275</v>
      </c>
      <c r="E17" s="26">
        <v>0.275</v>
      </c>
      <c r="F17" s="26">
        <v>1375</v>
      </c>
      <c r="G17" s="43" t="s">
        <v>11</v>
      </c>
      <c r="H17" s="44"/>
      <c r="I17" s="44"/>
      <c r="J17" s="44"/>
      <c r="K17" s="44"/>
      <c r="L17" s="44"/>
      <c r="M17" s="44"/>
      <c r="N17" s="44"/>
      <c r="O17" s="44">
        <v>74940130048</v>
      </c>
    </row>
    <row r="18" spans="1:15" s="1" customFormat="1" ht="15.75">
      <c r="A18" s="135"/>
      <c r="B18" s="133"/>
      <c r="C18" s="26">
        <v>0.275</v>
      </c>
      <c r="D18" s="55">
        <v>0.405</v>
      </c>
      <c r="E18" s="55">
        <v>0.13</v>
      </c>
      <c r="F18" s="47">
        <v>520</v>
      </c>
      <c r="G18" s="18" t="s">
        <v>11</v>
      </c>
      <c r="H18" s="56"/>
      <c r="I18" s="56"/>
      <c r="J18" s="56"/>
      <c r="K18" s="56"/>
      <c r="L18" s="56"/>
      <c r="M18" s="56"/>
      <c r="N18" s="56"/>
      <c r="O18" s="44">
        <v>74940130054</v>
      </c>
    </row>
    <row r="19" spans="1:15" s="1" customFormat="1" ht="31.5">
      <c r="A19" s="136"/>
      <c r="B19" s="88" t="s">
        <v>51</v>
      </c>
      <c r="C19" s="90">
        <v>0.405</v>
      </c>
      <c r="D19" s="91">
        <v>0.848</v>
      </c>
      <c r="E19" s="91">
        <v>0.443</v>
      </c>
      <c r="F19" s="92">
        <v>2215</v>
      </c>
      <c r="G19" s="89" t="s">
        <v>11</v>
      </c>
      <c r="H19" s="56"/>
      <c r="I19" s="56"/>
      <c r="J19" s="56"/>
      <c r="K19" s="56"/>
      <c r="L19" s="56"/>
      <c r="M19" s="56"/>
      <c r="N19" s="56"/>
      <c r="O19" s="93">
        <v>74940140038</v>
      </c>
    </row>
    <row r="20" spans="1:15" s="1" customFormat="1" ht="15.75">
      <c r="A20" s="54">
        <v>2</v>
      </c>
      <c r="B20" s="45" t="s">
        <v>29</v>
      </c>
      <c r="C20" s="46" t="s">
        <v>18</v>
      </c>
      <c r="D20" s="94">
        <v>0.154</v>
      </c>
      <c r="E20" s="94">
        <v>0.154</v>
      </c>
      <c r="F20" s="94">
        <v>693</v>
      </c>
      <c r="G20" s="43" t="s">
        <v>11</v>
      </c>
      <c r="H20" s="56"/>
      <c r="I20" s="56"/>
      <c r="J20" s="56"/>
      <c r="K20" s="56"/>
      <c r="L20" s="56"/>
      <c r="M20" s="56"/>
      <c r="N20" s="56"/>
      <c r="O20" s="44">
        <v>74940130053</v>
      </c>
    </row>
    <row r="21" spans="1:15" s="1" customFormat="1" ht="15.75">
      <c r="A21" s="26">
        <v>3</v>
      </c>
      <c r="B21" s="45" t="s">
        <v>31</v>
      </c>
      <c r="C21" s="16" t="s">
        <v>18</v>
      </c>
      <c r="D21" s="26">
        <v>0.273</v>
      </c>
      <c r="E21" s="26">
        <v>0.273</v>
      </c>
      <c r="F21" s="26">
        <v>1638</v>
      </c>
      <c r="G21" s="18" t="s">
        <v>3</v>
      </c>
      <c r="H21" s="44"/>
      <c r="I21" s="44"/>
      <c r="J21" s="44"/>
      <c r="K21" s="44"/>
      <c r="L21" s="44"/>
      <c r="M21" s="44"/>
      <c r="N21" s="44"/>
      <c r="O21" s="44">
        <v>74940130025</v>
      </c>
    </row>
    <row r="22" spans="1:15" s="1" customFormat="1" ht="16.5" thickBot="1">
      <c r="A22" s="26">
        <v>4</v>
      </c>
      <c r="B22" s="45" t="s">
        <v>32</v>
      </c>
      <c r="C22" s="16" t="s">
        <v>18</v>
      </c>
      <c r="D22" s="95">
        <v>0.185</v>
      </c>
      <c r="E22" s="95">
        <v>0.185</v>
      </c>
      <c r="F22" s="95">
        <v>832</v>
      </c>
      <c r="G22" s="43" t="s">
        <v>11</v>
      </c>
      <c r="H22" s="44"/>
      <c r="I22" s="44"/>
      <c r="J22" s="44"/>
      <c r="K22" s="44"/>
      <c r="L22" s="44"/>
      <c r="M22" s="44"/>
      <c r="N22" s="44"/>
      <c r="O22" s="44">
        <v>74940130052</v>
      </c>
    </row>
    <row r="23" spans="1:15" s="1" customFormat="1" ht="16.5" thickBot="1">
      <c r="A23" s="29"/>
      <c r="B23" s="30" t="s">
        <v>26</v>
      </c>
      <c r="C23" s="31"/>
      <c r="D23" s="31"/>
      <c r="E23" s="86">
        <f>SUM(E17:E22)</f>
        <v>1.46</v>
      </c>
      <c r="F23" s="87">
        <f>SUM(F17:F22)</f>
        <v>7273</v>
      </c>
      <c r="G23" s="35"/>
      <c r="H23" s="50"/>
      <c r="I23" s="50"/>
      <c r="J23" s="50"/>
      <c r="K23" s="50"/>
      <c r="L23" s="50"/>
      <c r="M23" s="50"/>
      <c r="N23" s="50"/>
      <c r="O23" s="50"/>
    </row>
    <row r="24" spans="1:15" s="1" customFormat="1" ht="16.5" thickBot="1">
      <c r="A24" s="37"/>
      <c r="B24" s="85" t="s">
        <v>27</v>
      </c>
      <c r="C24" s="39"/>
      <c r="D24" s="39"/>
      <c r="E24" s="41">
        <f>SUMIF(G17:G22,"melnais",E17:E22)</f>
        <v>0.273</v>
      </c>
      <c r="F24" s="41">
        <f>SUMIF(G17:G22,"melnais",F17:F23)</f>
        <v>1638</v>
      </c>
      <c r="G24" s="18" t="s">
        <v>3</v>
      </c>
      <c r="H24" s="50"/>
      <c r="I24" s="50"/>
      <c r="J24" s="50"/>
      <c r="K24" s="50"/>
      <c r="L24" s="50"/>
      <c r="M24" s="50"/>
      <c r="N24" s="50"/>
      <c r="O24" s="50"/>
    </row>
    <row r="25" spans="5:15" s="1" customFormat="1" ht="16.5" thickBot="1">
      <c r="E25" s="41">
        <f>SUMIF(G17:G22,"grants",E17:E22)</f>
        <v>1.187</v>
      </c>
      <c r="F25" s="26">
        <f>SUMIF(G17:G22,"grants",F17:F22)</f>
        <v>5635</v>
      </c>
      <c r="G25" s="18" t="s">
        <v>11</v>
      </c>
      <c r="H25" s="50"/>
      <c r="I25" s="50"/>
      <c r="J25" s="50"/>
      <c r="K25" s="50"/>
      <c r="L25" s="50"/>
      <c r="M25" s="50"/>
      <c r="N25" s="50"/>
      <c r="O25" s="50"/>
    </row>
    <row r="26" spans="5:15" s="1" customFormat="1" ht="15.75">
      <c r="E26" s="41">
        <f>SUMIF(G17:G22,"bez seguma",E17:E22)</f>
        <v>0</v>
      </c>
      <c r="F26" s="26">
        <f>SUMIF(G17:G22,"bez seguma",F17:F22)</f>
        <v>0</v>
      </c>
      <c r="G26" s="18" t="s">
        <v>25</v>
      </c>
      <c r="H26" s="50"/>
      <c r="I26" s="50"/>
      <c r="J26" s="50"/>
      <c r="K26" s="50"/>
      <c r="L26" s="50"/>
      <c r="M26" s="50"/>
      <c r="N26" s="50"/>
      <c r="O26" s="50"/>
    </row>
    <row r="27" spans="6:15" s="1" customFormat="1" ht="15.75">
      <c r="F27" s="36"/>
      <c r="G27" s="36"/>
      <c r="H27" s="50"/>
      <c r="I27" s="50"/>
      <c r="J27" s="50"/>
      <c r="K27" s="50"/>
      <c r="L27" s="50"/>
      <c r="M27" s="50"/>
      <c r="N27" s="50"/>
      <c r="O27" s="50"/>
    </row>
    <row r="28" spans="6:15" s="1" customFormat="1" ht="15.75">
      <c r="F28" s="36"/>
      <c r="G28" s="36"/>
      <c r="H28" s="50"/>
      <c r="I28" s="50"/>
      <c r="J28" s="50"/>
      <c r="K28" s="50"/>
      <c r="L28" s="50"/>
      <c r="M28" s="50"/>
      <c r="N28" s="50"/>
      <c r="O28" s="50"/>
    </row>
    <row r="29" s="73" customFormat="1" ht="12" customHeight="1"/>
    <row r="30" spans="2:7" s="73" customFormat="1" ht="15.75">
      <c r="B30" s="74" t="s">
        <v>43</v>
      </c>
      <c r="C30" s="104" t="s">
        <v>60</v>
      </c>
      <c r="D30" s="104"/>
      <c r="E30" s="74"/>
      <c r="F30" s="74"/>
      <c r="G30" s="74"/>
    </row>
    <row r="31" spans="2:15" s="1" customFormat="1" ht="15.75">
      <c r="B31" s="74" t="s">
        <v>44</v>
      </c>
      <c r="C31" s="74"/>
      <c r="D31" s="74"/>
      <c r="E31" s="74"/>
      <c r="F31" s="74"/>
      <c r="G31" s="74"/>
      <c r="O31" s="42"/>
    </row>
    <row r="32" spans="2:15" s="1" customFormat="1" ht="15.75">
      <c r="B32" s="76" t="s">
        <v>59</v>
      </c>
      <c r="C32" s="76"/>
      <c r="D32" s="76"/>
      <c r="E32" s="76"/>
      <c r="F32" s="76"/>
      <c r="G32" s="76"/>
      <c r="O32" s="42"/>
    </row>
    <row r="33" spans="2:15" s="1" customFormat="1" ht="15.75">
      <c r="B33" s="105" t="s">
        <v>45</v>
      </c>
      <c r="C33" s="105"/>
      <c r="D33" s="105"/>
      <c r="E33" s="105"/>
      <c r="F33" s="105"/>
      <c r="G33" s="105"/>
      <c r="O33" s="42"/>
    </row>
    <row r="34" spans="2:7" s="1" customFormat="1" ht="15.75">
      <c r="B34" s="78"/>
      <c r="C34" s="78"/>
      <c r="D34" s="78"/>
      <c r="E34" s="78"/>
      <c r="F34" s="78"/>
      <c r="G34" s="78"/>
    </row>
    <row r="35" spans="2:7" s="1" customFormat="1" ht="15.75">
      <c r="B35" s="74" t="s">
        <v>43</v>
      </c>
      <c r="C35" s="104" t="s">
        <v>60</v>
      </c>
      <c r="D35" s="104"/>
      <c r="E35" s="78"/>
      <c r="F35" s="78"/>
      <c r="G35" s="78"/>
    </row>
    <row r="36" spans="2:7" ht="12.75">
      <c r="B36" s="78" t="s">
        <v>46</v>
      </c>
      <c r="C36" s="78"/>
      <c r="D36" s="78"/>
      <c r="E36" s="78"/>
      <c r="F36" s="78"/>
      <c r="G36" s="78"/>
    </row>
    <row r="37" spans="2:7" ht="12.75">
      <c r="B37" s="78" t="s">
        <v>61</v>
      </c>
      <c r="C37" s="78"/>
      <c r="D37" s="78"/>
      <c r="E37" s="78"/>
      <c r="F37" s="78"/>
      <c r="G37" s="78"/>
    </row>
    <row r="38" spans="2:7" ht="12.75">
      <c r="B38" s="78" t="s">
        <v>65</v>
      </c>
      <c r="C38" s="78"/>
      <c r="D38" s="78"/>
      <c r="E38" s="78"/>
      <c r="F38" s="78"/>
      <c r="G38" s="78"/>
    </row>
    <row r="39" spans="2:7" ht="12.75">
      <c r="B39" s="78"/>
      <c r="C39" s="78"/>
      <c r="D39" s="78"/>
      <c r="E39" s="78"/>
      <c r="F39" s="78"/>
      <c r="G39" s="78"/>
    </row>
    <row r="40" spans="2:7" ht="12.75">
      <c r="B40" s="78"/>
      <c r="C40" s="78"/>
      <c r="D40" s="78"/>
      <c r="E40" s="78"/>
      <c r="F40" s="78"/>
      <c r="G40" s="78"/>
    </row>
    <row r="41" spans="2:7" ht="12.75">
      <c r="B41" s="74" t="s">
        <v>43</v>
      </c>
      <c r="C41" s="104" t="s">
        <v>52</v>
      </c>
      <c r="D41" s="104"/>
      <c r="E41" s="79"/>
      <c r="F41" s="79"/>
      <c r="G41" s="75"/>
    </row>
    <row r="42" spans="2:7" ht="12.75">
      <c r="B42" s="77" t="s">
        <v>47</v>
      </c>
      <c r="C42" s="77"/>
      <c r="D42" s="77"/>
      <c r="E42" s="77"/>
      <c r="F42" s="77"/>
      <c r="G42" s="77"/>
    </row>
    <row r="43" spans="2:7" ht="12.75">
      <c r="B43" s="131" t="s">
        <v>48</v>
      </c>
      <c r="C43" s="131"/>
      <c r="D43" s="131"/>
      <c r="E43" s="80"/>
      <c r="F43" s="80"/>
      <c r="G43" s="80"/>
    </row>
    <row r="44" spans="2:7" ht="12.75">
      <c r="B44" s="104" t="s">
        <v>49</v>
      </c>
      <c r="C44" s="104"/>
      <c r="D44" s="104"/>
      <c r="E44" s="104"/>
      <c r="F44" s="104"/>
      <c r="G44" s="74"/>
    </row>
  </sheetData>
  <sheetProtection/>
  <mergeCells count="27">
    <mergeCell ref="A8:O8"/>
    <mergeCell ref="M2:O4"/>
    <mergeCell ref="C6:L6"/>
    <mergeCell ref="H14:H15"/>
    <mergeCell ref="I14:J14"/>
    <mergeCell ref="K14:K15"/>
    <mergeCell ref="L14:L15"/>
    <mergeCell ref="C14:D14"/>
    <mergeCell ref="E14:E15"/>
    <mergeCell ref="F14:F15"/>
    <mergeCell ref="M14:M15"/>
    <mergeCell ref="N14:N15"/>
    <mergeCell ref="A12:A15"/>
    <mergeCell ref="B12:B15"/>
    <mergeCell ref="C12:N12"/>
    <mergeCell ref="O12:O15"/>
    <mergeCell ref="C13:G13"/>
    <mergeCell ref="H13:N13"/>
    <mergeCell ref="G14:G15"/>
    <mergeCell ref="B17:B18"/>
    <mergeCell ref="A17:A19"/>
    <mergeCell ref="B44:F44"/>
    <mergeCell ref="C30:D30"/>
    <mergeCell ref="B33:G33"/>
    <mergeCell ref="C35:D35"/>
    <mergeCell ref="C41:D41"/>
    <mergeCell ref="B43:D43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3"/>
  <sheetViews>
    <sheetView tabSelected="1" view="pageLayout" workbookViewId="0" topLeftCell="B29">
      <selection activeCell="B37" sqref="B37"/>
    </sheetView>
  </sheetViews>
  <sheetFormatPr defaultColWidth="9.140625" defaultRowHeight="12.75"/>
  <cols>
    <col min="2" max="2" width="16.00390625" style="0" customWidth="1"/>
    <col min="15" max="15" width="15.57421875" style="0" customWidth="1"/>
  </cols>
  <sheetData>
    <row r="1" s="1" customFormat="1" ht="15.75"/>
    <row r="2" s="72" customFormat="1" ht="15.75"/>
    <row r="3" spans="13:15" s="2" customFormat="1" ht="15.75">
      <c r="M3" s="123" t="s">
        <v>50</v>
      </c>
      <c r="N3" s="124"/>
      <c r="O3" s="124"/>
    </row>
    <row r="4" spans="13:15" s="2" customFormat="1" ht="15.75">
      <c r="M4" s="124"/>
      <c r="N4" s="124"/>
      <c r="O4" s="124"/>
    </row>
    <row r="5" spans="13:15" s="73" customFormat="1" ht="31.5" customHeight="1">
      <c r="M5" s="124"/>
      <c r="N5" s="124"/>
      <c r="O5" s="124"/>
    </row>
    <row r="6" s="73" customFormat="1" ht="15.75"/>
    <row r="7" spans="3:12" s="73" customFormat="1" ht="15.75">
      <c r="C7" s="125" t="s">
        <v>42</v>
      </c>
      <c r="D7" s="125"/>
      <c r="E7" s="125"/>
      <c r="F7" s="125"/>
      <c r="G7" s="125"/>
      <c r="H7" s="125"/>
      <c r="I7" s="125"/>
      <c r="J7" s="125"/>
      <c r="K7" s="125"/>
      <c r="L7" s="125"/>
    </row>
    <row r="8" s="73" customFormat="1" ht="15.75"/>
    <row r="9" s="1" customFormat="1" ht="15.75"/>
    <row r="10" spans="1:15" s="1" customFormat="1" ht="15.75">
      <c r="A10" s="122" t="s">
        <v>34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s="1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81" t="s">
        <v>55</v>
      </c>
    </row>
    <row r="13" spans="1:15" s="1" customFormat="1" ht="121.5" customHeight="1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 ht="14.25" customHeight="1" thickBot="1" thickTop="1">
      <c r="A14" s="118" t="s">
        <v>14</v>
      </c>
      <c r="B14" s="120" t="s">
        <v>10</v>
      </c>
      <c r="C14" s="126" t="s">
        <v>5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129" t="s">
        <v>20</v>
      </c>
    </row>
    <row r="15" spans="1:15" s="1" customFormat="1" ht="12.75" customHeight="1" thickTop="1">
      <c r="A15" s="117"/>
      <c r="B15" s="115"/>
      <c r="C15" s="110" t="s">
        <v>4</v>
      </c>
      <c r="D15" s="111"/>
      <c r="E15" s="111"/>
      <c r="F15" s="111"/>
      <c r="G15" s="112"/>
      <c r="H15" s="110" t="s">
        <v>6</v>
      </c>
      <c r="I15" s="111"/>
      <c r="J15" s="111"/>
      <c r="K15" s="111"/>
      <c r="L15" s="111"/>
      <c r="M15" s="111"/>
      <c r="N15" s="112"/>
      <c r="O15" s="130"/>
    </row>
    <row r="16" spans="1:15" s="1" customFormat="1" ht="12.75" customHeight="1">
      <c r="A16" s="117"/>
      <c r="B16" s="115"/>
      <c r="C16" s="113" t="s">
        <v>15</v>
      </c>
      <c r="D16" s="109"/>
      <c r="E16" s="106" t="s">
        <v>16</v>
      </c>
      <c r="F16" s="106" t="s">
        <v>39</v>
      </c>
      <c r="G16" s="114" t="s">
        <v>12</v>
      </c>
      <c r="H16" s="116" t="s">
        <v>13</v>
      </c>
      <c r="I16" s="108" t="s">
        <v>9</v>
      </c>
      <c r="J16" s="109"/>
      <c r="K16" s="106" t="s">
        <v>7</v>
      </c>
      <c r="L16" s="106" t="s">
        <v>40</v>
      </c>
      <c r="M16" s="106" t="s">
        <v>41</v>
      </c>
      <c r="N16" s="114" t="s">
        <v>8</v>
      </c>
      <c r="O16" s="130"/>
    </row>
    <row r="17" spans="1:15" s="1" customFormat="1" ht="63.75" thickBot="1">
      <c r="A17" s="119"/>
      <c r="B17" s="115"/>
      <c r="C17" s="6" t="s">
        <v>1</v>
      </c>
      <c r="D17" s="5" t="s">
        <v>2</v>
      </c>
      <c r="E17" s="107"/>
      <c r="F17" s="107"/>
      <c r="G17" s="115"/>
      <c r="H17" s="117"/>
      <c r="I17" s="5" t="s">
        <v>0</v>
      </c>
      <c r="J17" s="5" t="s">
        <v>33</v>
      </c>
      <c r="K17" s="107"/>
      <c r="L17" s="107"/>
      <c r="M17" s="107"/>
      <c r="N17" s="115"/>
      <c r="O17" s="130"/>
    </row>
    <row r="18" spans="1:15" s="1" customFormat="1" ht="17.25" thickBot="1" thickTop="1">
      <c r="A18" s="7">
        <v>1</v>
      </c>
      <c r="B18" s="8">
        <v>2</v>
      </c>
      <c r="C18" s="7">
        <v>3</v>
      </c>
      <c r="D18" s="9">
        <v>4</v>
      </c>
      <c r="E18" s="9">
        <v>5</v>
      </c>
      <c r="F18" s="9">
        <v>6</v>
      </c>
      <c r="G18" s="10">
        <v>7</v>
      </c>
      <c r="H18" s="11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8">
        <v>14</v>
      </c>
      <c r="O18" s="12">
        <v>15</v>
      </c>
    </row>
    <row r="19" spans="1:16" s="1" customFormat="1" ht="16.5" thickTop="1">
      <c r="A19" s="14">
        <v>1</v>
      </c>
      <c r="B19" s="25" t="s">
        <v>35</v>
      </c>
      <c r="C19" s="57" t="s">
        <v>38</v>
      </c>
      <c r="D19" s="58" t="s">
        <v>37</v>
      </c>
      <c r="E19" s="58" t="s">
        <v>37</v>
      </c>
      <c r="F19" s="26">
        <v>270</v>
      </c>
      <c r="G19" s="18" t="s">
        <v>3</v>
      </c>
      <c r="H19" s="44"/>
      <c r="I19" s="44"/>
      <c r="J19" s="44"/>
      <c r="K19" s="44"/>
      <c r="L19" s="44"/>
      <c r="M19" s="44"/>
      <c r="N19" s="59"/>
      <c r="O19" s="60">
        <v>74940140030</v>
      </c>
      <c r="P19" s="61"/>
    </row>
    <row r="20" spans="1:16" s="1" customFormat="1" ht="15.75">
      <c r="A20" s="24"/>
      <c r="B20" s="45"/>
      <c r="C20" s="46" t="s">
        <v>37</v>
      </c>
      <c r="D20" s="47" t="s">
        <v>17</v>
      </c>
      <c r="E20" s="47" t="s">
        <v>17</v>
      </c>
      <c r="F20" s="47">
        <v>798</v>
      </c>
      <c r="G20" s="18" t="s">
        <v>11</v>
      </c>
      <c r="H20" s="56"/>
      <c r="I20" s="56"/>
      <c r="J20" s="56"/>
      <c r="K20" s="56"/>
      <c r="L20" s="56"/>
      <c r="M20" s="56"/>
      <c r="N20" s="62"/>
      <c r="O20" s="63">
        <v>74940140030</v>
      </c>
      <c r="P20" s="61"/>
    </row>
    <row r="21" spans="1:16" s="1" customFormat="1" ht="16.5" thickBot="1">
      <c r="A21" s="64">
        <v>2</v>
      </c>
      <c r="B21" s="45" t="s">
        <v>36</v>
      </c>
      <c r="C21" s="65" t="s">
        <v>38</v>
      </c>
      <c r="D21" s="66" t="s">
        <v>19</v>
      </c>
      <c r="E21" s="66" t="s">
        <v>19</v>
      </c>
      <c r="F21" s="47">
        <v>1890</v>
      </c>
      <c r="G21" s="18" t="s">
        <v>3</v>
      </c>
      <c r="H21" s="48"/>
      <c r="I21" s="44"/>
      <c r="J21" s="44"/>
      <c r="K21" s="56"/>
      <c r="L21" s="44"/>
      <c r="M21" s="56"/>
      <c r="N21" s="59"/>
      <c r="O21" s="63">
        <v>74940140031</v>
      </c>
      <c r="P21" s="61"/>
    </row>
    <row r="22" spans="1:15" s="1" customFormat="1" ht="16.5" thickBot="1">
      <c r="A22" s="67"/>
      <c r="B22" s="30" t="s">
        <v>26</v>
      </c>
      <c r="C22" s="68"/>
      <c r="D22" s="69"/>
      <c r="E22" s="70">
        <v>0.354</v>
      </c>
      <c r="F22" s="34">
        <v>2958</v>
      </c>
      <c r="G22" s="35"/>
      <c r="H22" s="50"/>
      <c r="I22" s="50"/>
      <c r="J22" s="50"/>
      <c r="K22" s="71"/>
      <c r="L22" s="50"/>
      <c r="M22" s="71"/>
      <c r="N22" s="50"/>
      <c r="O22" s="50"/>
    </row>
    <row r="23" spans="1:15" s="1" customFormat="1" ht="15.75">
      <c r="A23" s="37"/>
      <c r="B23" s="38" t="s">
        <v>27</v>
      </c>
      <c r="C23" s="39"/>
      <c r="D23" s="39"/>
      <c r="E23" s="40"/>
      <c r="F23" s="41">
        <v>2160</v>
      </c>
      <c r="G23" s="18" t="s">
        <v>3</v>
      </c>
      <c r="H23" s="50"/>
      <c r="I23" s="50"/>
      <c r="J23" s="50"/>
      <c r="K23" s="50"/>
      <c r="L23" s="50"/>
      <c r="M23" s="50"/>
      <c r="N23" s="50"/>
      <c r="O23" s="50"/>
    </row>
    <row r="24" spans="6:15" s="1" customFormat="1" ht="15.75">
      <c r="F24" s="26">
        <v>798</v>
      </c>
      <c r="G24" s="18" t="s">
        <v>11</v>
      </c>
      <c r="H24" s="50"/>
      <c r="I24" s="50"/>
      <c r="J24" s="50"/>
      <c r="K24" s="50"/>
      <c r="L24" s="50"/>
      <c r="M24" s="50"/>
      <c r="N24" s="50"/>
      <c r="O24" s="50"/>
    </row>
    <row r="25" spans="5:15" s="1" customFormat="1" ht="15.75">
      <c r="E25" s="50"/>
      <c r="F25" s="36"/>
      <c r="G25" s="36"/>
      <c r="H25" s="50"/>
      <c r="I25" s="50"/>
      <c r="J25" s="50"/>
      <c r="K25" s="50"/>
      <c r="L25" s="50"/>
      <c r="M25" s="50"/>
      <c r="O25" s="50"/>
    </row>
    <row r="26" spans="6:15" s="1" customFormat="1" ht="15.75">
      <c r="F26" s="36"/>
      <c r="G26" s="36"/>
      <c r="H26" s="50"/>
      <c r="I26" s="50"/>
      <c r="J26" s="50"/>
      <c r="K26" s="50"/>
      <c r="L26" s="50"/>
      <c r="M26" s="50"/>
      <c r="N26" s="50"/>
      <c r="O26" s="50"/>
    </row>
    <row r="27" spans="6:15" s="1" customFormat="1" ht="15.75">
      <c r="F27" s="36"/>
      <c r="G27" s="36"/>
      <c r="H27" s="50"/>
      <c r="I27" s="50"/>
      <c r="J27" s="50"/>
      <c r="K27" s="50"/>
      <c r="L27" s="50"/>
      <c r="M27" s="50"/>
      <c r="N27" s="50"/>
      <c r="O27" s="50"/>
    </row>
    <row r="28" s="73" customFormat="1" ht="12" customHeight="1"/>
    <row r="29" spans="2:7" s="73" customFormat="1" ht="15.75">
      <c r="B29" s="74" t="s">
        <v>43</v>
      </c>
      <c r="C29" s="104" t="s">
        <v>60</v>
      </c>
      <c r="D29" s="104"/>
      <c r="E29" s="74"/>
      <c r="F29" s="74"/>
      <c r="G29" s="74"/>
    </row>
    <row r="30" spans="2:15" s="1" customFormat="1" ht="15.75">
      <c r="B30" s="74" t="s">
        <v>44</v>
      </c>
      <c r="C30" s="74"/>
      <c r="D30" s="74"/>
      <c r="E30" s="74"/>
      <c r="F30" s="74"/>
      <c r="G30" s="74"/>
      <c r="O30" s="42"/>
    </row>
    <row r="31" spans="2:15" s="1" customFormat="1" ht="15.75">
      <c r="B31" s="76" t="s">
        <v>59</v>
      </c>
      <c r="C31" s="76"/>
      <c r="D31" s="76"/>
      <c r="E31" s="76"/>
      <c r="F31" s="76"/>
      <c r="G31" s="76"/>
      <c r="O31" s="42"/>
    </row>
    <row r="32" spans="2:15" s="1" customFormat="1" ht="15.75">
      <c r="B32" s="105" t="s">
        <v>45</v>
      </c>
      <c r="C32" s="105"/>
      <c r="D32" s="105"/>
      <c r="E32" s="105"/>
      <c r="F32" s="105"/>
      <c r="G32" s="105"/>
      <c r="O32" s="42"/>
    </row>
    <row r="33" spans="2:7" s="1" customFormat="1" ht="15.75">
      <c r="B33" s="78"/>
      <c r="C33" s="78"/>
      <c r="D33" s="78"/>
      <c r="E33" s="78"/>
      <c r="F33" s="78"/>
      <c r="G33" s="78"/>
    </row>
    <row r="34" spans="2:7" s="1" customFormat="1" ht="15.75">
      <c r="B34" s="74" t="s">
        <v>43</v>
      </c>
      <c r="C34" s="103">
        <v>44502</v>
      </c>
      <c r="D34" s="104"/>
      <c r="E34" s="78"/>
      <c r="F34" s="78"/>
      <c r="G34" s="78"/>
    </row>
    <row r="35" spans="2:7" s="1" customFormat="1" ht="15.75">
      <c r="B35" s="78" t="s">
        <v>46</v>
      </c>
      <c r="C35" s="78"/>
      <c r="D35" s="78"/>
      <c r="E35" s="78"/>
      <c r="F35" s="78"/>
      <c r="G35" s="78"/>
    </row>
    <row r="36" spans="2:7" s="1" customFormat="1" ht="15.75">
      <c r="B36" s="78" t="s">
        <v>61</v>
      </c>
      <c r="C36" s="78"/>
      <c r="D36" s="78"/>
      <c r="E36" s="78"/>
      <c r="F36" s="78"/>
      <c r="G36" s="78"/>
    </row>
    <row r="37" spans="2:7" ht="12.75">
      <c r="B37" s="78" t="s">
        <v>62</v>
      </c>
      <c r="C37" s="78"/>
      <c r="D37" s="78"/>
      <c r="E37" s="78"/>
      <c r="F37" s="78"/>
      <c r="G37" s="78"/>
    </row>
    <row r="38" spans="2:7" ht="12.75">
      <c r="B38" s="78"/>
      <c r="C38" s="78"/>
      <c r="D38" s="78"/>
      <c r="E38" s="78"/>
      <c r="F38" s="78"/>
      <c r="G38" s="78"/>
    </row>
    <row r="39" spans="2:7" ht="12.75">
      <c r="B39" s="78"/>
      <c r="C39" s="78"/>
      <c r="D39" s="78"/>
      <c r="E39" s="78"/>
      <c r="F39" s="78"/>
      <c r="G39" s="78"/>
    </row>
    <row r="40" spans="2:7" ht="12.75">
      <c r="B40" s="74" t="s">
        <v>43</v>
      </c>
      <c r="C40" s="104" t="s">
        <v>52</v>
      </c>
      <c r="D40" s="104"/>
      <c r="E40" s="79"/>
      <c r="F40" s="79"/>
      <c r="G40" s="75"/>
    </row>
    <row r="41" spans="2:7" ht="12.75">
      <c r="B41" s="77" t="s">
        <v>47</v>
      </c>
      <c r="C41" s="77"/>
      <c r="D41" s="77"/>
      <c r="E41" s="77"/>
      <c r="F41" s="77"/>
      <c r="G41" s="77"/>
    </row>
    <row r="42" spans="2:7" ht="12.75">
      <c r="B42" s="131" t="s">
        <v>48</v>
      </c>
      <c r="C42" s="131"/>
      <c r="D42" s="131"/>
      <c r="E42" s="80"/>
      <c r="F42" s="80"/>
      <c r="G42" s="80"/>
    </row>
    <row r="43" spans="2:7" ht="12.75">
      <c r="B43" s="104" t="s">
        <v>49</v>
      </c>
      <c r="C43" s="104"/>
      <c r="D43" s="104"/>
      <c r="E43" s="104"/>
      <c r="F43" s="104"/>
      <c r="G43" s="74"/>
    </row>
  </sheetData>
  <sheetProtection/>
  <mergeCells count="25">
    <mergeCell ref="B42:D42"/>
    <mergeCell ref="B43:F43"/>
    <mergeCell ref="M16:M17"/>
    <mergeCell ref="N16:N17"/>
    <mergeCell ref="A14:A17"/>
    <mergeCell ref="B14:B17"/>
    <mergeCell ref="C14:N14"/>
    <mergeCell ref="C15:G15"/>
    <mergeCell ref="H15:N15"/>
    <mergeCell ref="C16:D16"/>
    <mergeCell ref="M3:O5"/>
    <mergeCell ref="C7:L7"/>
    <mergeCell ref="K16:K17"/>
    <mergeCell ref="L16:L17"/>
    <mergeCell ref="F16:F17"/>
    <mergeCell ref="A10:O10"/>
    <mergeCell ref="O14:O17"/>
    <mergeCell ref="C29:D29"/>
    <mergeCell ref="B32:G32"/>
    <mergeCell ref="C34:D34"/>
    <mergeCell ref="C40:D40"/>
    <mergeCell ref="H16:H17"/>
    <mergeCell ref="I16:J16"/>
    <mergeCell ref="G16:G17"/>
    <mergeCell ref="E16:E17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andrisa</dc:creator>
  <cp:keywords/>
  <dc:description/>
  <cp:lastModifiedBy>Inguna Nollendorfa</cp:lastModifiedBy>
  <cp:lastPrinted>2018-11-30T10:54:48Z</cp:lastPrinted>
  <dcterms:created xsi:type="dcterms:W3CDTF">2009-10-16T12:58:49Z</dcterms:created>
  <dcterms:modified xsi:type="dcterms:W3CDTF">2021-12-06T13:36:37Z</dcterms:modified>
  <cp:category/>
  <cp:version/>
  <cp:contentType/>
  <cp:contentStatus/>
</cp:coreProperties>
</file>