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X:\NOVADA_lemumi_2022\"/>
    </mc:Choice>
  </mc:AlternateContent>
  <xr:revisionPtr revIDLastSave="0" documentId="8_{B2A99072-9769-41D6-B5AA-E9DEA2E10FFF}" xr6:coauthVersionLast="47" xr6:coauthVersionMax="47" xr10:uidLastSave="{00000000-0000-0000-0000-000000000000}"/>
  <bookViews>
    <workbookView xWindow="3285" yWindow="3300" windowWidth="21660" windowHeight="11340" xr2:uid="{00000000-000D-0000-FFFF-FFFF00000000}"/>
  </bookViews>
  <sheets>
    <sheet name="Rembates iela_Lielvār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1" l="1"/>
  <c r="D15" i="1" l="1"/>
  <c r="D14" i="1" l="1"/>
  <c r="D16" i="1"/>
  <c r="D17" i="1" l="1"/>
  <c r="D11" i="1"/>
  <c r="D12" i="1"/>
</calcChain>
</file>

<file path=xl/sharedStrings.xml><?xml version="1.0" encoding="utf-8"?>
<sst xmlns="http://schemas.openxmlformats.org/spreadsheetml/2006/main" count="88" uniqueCount="75">
  <si>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</si>
  <si>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</si>
  <si>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</si>
  <si>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</si>
  <si>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</si>
  <si>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</si>
  <si>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</si>
  <si>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</si>
  <si>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</si>
  <si>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</si>
  <si>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</si>
  <si>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</si>
  <si>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</si>
  <si>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</si>
  <si>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</si>
  <si>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</si>
  <si>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</si>
  <si>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</si>
  <si>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</si>
  <si>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</si>
  <si>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</si>
  <si>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</si>
  <si>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</si>
  <si>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</si>
  <si>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</si>
  <si>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</si>
  <si>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</si>
  <si>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</si>
  <si>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</si>
  <si>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</si>
  <si>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</si>
  <si>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</si>
  <si>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</si>
  <si>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</si>
  <si>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</si>
  <si>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</si>
  <si>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</si>
  <si>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</si>
  <si>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</si>
  <si>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</si>
  <si>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</si>
  <si>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</si>
  <si>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</si>
  <si>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</si>
  <si>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</si>
  <si>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</si>
  <si>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</si>
  <si>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</si>
  <si>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</si>
  <si>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</si>
  <si>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</si>
  <si>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</si>
  <si>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</si>
  <si>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</si>
  <si>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</si>
  <si>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</si>
  <si>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</si>
  <si>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</si>
  <si>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</si>
  <si>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</si>
  <si>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</si>
  <si>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</si>
  <si>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</si>
  <si>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</si>
  <si>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</si>
  <si>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r>
      <t>Projekta mērķis ir Ogres novada, Ogres valstspilsētas Strēlnieku prospekta (kad. apz. 74130010692, 74130010693)  seguma pārbūve posmā no Dārza ielas līdz Jāņa Čakstes prospektam. Posma garums: 1.275 km.
Projekta mērķis atbilst noteikumu 3.1.2.punktam - pašvaldības transporta infrastruktūras (ielas) pārbūve.
Projekts paredz:
- Brauktuves seguma atjaunošana;      - Ietves seguma atjaunošana/izbūve; 
- Sadzīves kanalizācijas izbūve;          - Ūdensvada izbūve; 
- Lietus ūdens kanalizācijas izbūve;     - Nobrauktuvju atjaunošana un izbūve; 
- Ātrumvaļņa izbūve;                         - Esošo inženierkomunikāciju aizsardzība;  
- Labiekārtojuma elementu izbūve;      - Zaļās zonas sakārtošana.
- Satiksmes organizācijas elementu izbūve;
Kopējās inženierkomunikāciju izmaksas veido 8,50</t>
    </r>
    <r>
      <rPr>
        <sz val="12"/>
        <rFont val="Times New Roman"/>
        <family val="1"/>
        <charset val="186"/>
      </rPr>
      <t xml:space="preserve">% </t>
    </r>
    <r>
      <rPr>
        <sz val="12"/>
        <color rgb="FF333333"/>
        <rFont val="Times New Roman"/>
        <family val="1"/>
        <charset val="186"/>
      </rPr>
      <t xml:space="preserve">no kopējām būvdarbu izmaksām.
</t>
    </r>
  </si>
  <si>
    <t>09.2022. - 12.2023.</t>
  </si>
  <si>
    <t xml:space="preserve">Elektronisko iepirkumu sistēma: https://www.eis.gov.lv/EKEIS/Supplier/Procurement/80358
Iepirkuma identifikācijas numurs: ONP 2022/31 </t>
  </si>
  <si>
    <t>01.09.2022.</t>
  </si>
  <si>
    <t>Pašvaldības budžeta finansējums par autoruzraudzību.</t>
  </si>
  <si>
    <t>Projekta ietvaros Ogres novada, Ogres valstspilsētā tiks veikta Strēlnieku prospekta seguma pārbūve posmā no Dārza ielas līdz Jāņa Čakstes prospektam. Posma garums pilsētā: 1.275 km, ārpus pilsētas: 0 m.
Iela atbilstoši ieteikumiem „Ceļu tīkla plānošana” pieskaitāma DIV kategorijai, kuras funkcija ir piekļuves un uzturēšanās iela.
Strēlnieku prospekta, Ogrē uzturēšanas izmaksas trīs gadus pirms pirms projekta īstenošanas veidoja kopā 28032 EUR un plānotā Strēlnieku prospekta uzturēšanas summa 10 gadu periodā pēc investīciju projekta īstenošanas ir 145 068 EUR ar PVN. 
Projektam nav ietekme uz klimata pārmaiņu mazināšanu vai pielāgošanos klimata pārmaiņām.
Esošajā situācijā Strēlnieku prospekta tehniskais stāvoklis un satiksmes drošības līmenis ir neapmierinošs. Strēlnieku prospekta posmam esošā brauktuve ir asfaltbetona seguma platumā no 4.40 m līdz 6.30m. Posmā no Dārza ielas līdz Puķu ielai gājēju celiņs ir ajaunots un nav nepieciešama tā atjaunošana. Laika gaitā transporta slodzes un atmosfēras nokrišņu ietekmē ir izveidojušās bedres un iesēdumi uz brauktuves, kas pasliktina pārvietošanās kvalitāti. Esošajā situācijā projektētajai ielai slēgtā lietus ūdens atvade nav izbūvēta. Lietus ūdens krājas ceļa malās vai tiek novadīts uz blakus zemes īpašumiem, kas tur infiltrējas zemē. Ūdens atvadi no brauktuves seguma būtiski traucē gan malu apaugums, gan esošā ietve.
Projektā paredzēts pārbūvēt Strēlnieku prospektu ~1275 m garā posmā, paredzot karstā asfalta segumu. Posmā no Dārza ielas līdz veikalm “Kumelītes” brauktuves platums paredzēts 5.50m un no Jāņa Čakstes porospekta līdz veikalam “Kumelītes” paredzēta vienvirziena satiksmes iela ar brauktuves platumu 3.50m. Gājēju ceļš viša posmā projektērs paralēli brauktuves malai ar karstā asfalta segumu. Nobrauktuves uz privātīpašumiem veidotas esošajos platumos, paredzot asfaltbetona segumu. 
Kopējās inženierkomunikāciju izmaksas veido 8,50% no kopējām būvdarbu izmaksām.
Projekta ietvaros būvdarbu tāmē visas izmaksas ir attiecināmas.
Kā neattiecināmās izmaksas ir norādītas autoruzraudzības izmaksas, par ko jau ir noslēgts līgums, savukārt būvuzraudzības iepirkums / tirgus izpēte uz šo brīdi vēl nav veikts, tāpēc izmaksas par būvuzraudzību nav ieskaitītas pie neattiecināmajām izmaksām.
Projektā paredzētās inženierkomunikācijas pēc to izbūves būs pašvaldības īpašumā un tās ir saistītas ar projektu.
Apliecinām, ka investīciju projektā iekļautie darbi nav kārtējie ielas uzturēšanas darbi atbilstoši normatīvajam regulējumam ceļu uzturēšanas jomā.</t>
  </si>
  <si>
    <t xml:space="preserve">Projekts “Strēlnieku prospekta pārbūve” iekļauts Ogres novada Attīstības programmas 2014.-2020.gadam III daļas Rīcības un investīciju plāna 2018.-2020.gadam Investīciju plānā 2018.-2020.gadam (pieejams Valsts vienotajā ģeotelpiskās informācijas portālā: https://tapis.gov.lv/tapis/lv/downloads/144104) 3.sadaļas “3.ilgtermiņa prioritāte – Vidi saudzējošā infrastruktūra”  3.2.195.punktā. </t>
  </si>
  <si>
    <t>Ogres valstspilsētas Strēlnieku prospekta seguma pārbūve.</t>
  </si>
  <si>
    <r>
      <t>Projekta lietas numurs Būvniecības informācijas sistēmā: BIS-BL-448963-10240.
Būvatļauja 31.08.2022, Nr. BIS-BL-448963-10240</t>
    </r>
    <r>
      <rPr>
        <sz val="12"/>
        <color rgb="FFFF0000"/>
        <rFont val="Times New Roman"/>
        <family val="1"/>
        <charset val="186"/>
      </rPr>
      <t>.</t>
    </r>
    <r>
      <rPr>
        <sz val="12"/>
        <rFont val="Times New Roman"/>
        <family val="1"/>
        <charset val="186"/>
      </rPr>
      <t xml:space="preserve">
</t>
    </r>
  </si>
  <si>
    <t>Pielikums 
Ogres novada pašvaldības domes
1.09.2022. ārkārtas sēdes lēmumam (protokols Nr.20;3.)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</si>
</sst>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9"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name val="Times New Roman"/>
      <family val="1"/>
      <charset val="186"/>
    </font>
    <font>
      <sz val="12"/>
      <color rgb="FFFF0000"/>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3" fillId="2" borderId="1" xfId="0" applyFont="1" applyFill="1" applyBorder="1" applyAlignment="1" applyProtection="1">
      <alignment vertical="center" wrapText="1"/>
      <protection locked="0"/>
    </xf>
    <xf numFmtId="0" fontId="5" fillId="4" borderId="0" xfId="0" applyFont="1" applyFill="1" applyAlignment="1">
      <alignment vertical="top" wrapText="1"/>
    </xf>
    <xf numFmtId="0" fontId="3" fillId="0" borderId="1" xfId="0" applyFont="1" applyFill="1" applyBorder="1" applyAlignment="1" applyProtection="1">
      <alignment vertical="center" wrapText="1"/>
      <protection locked="0"/>
    </xf>
    <xf numFmtId="10" fontId="0" fillId="0" borderId="0" xfId="0" applyNumberFormat="1" applyAlignment="1">
      <alignment vertical="center"/>
    </xf>
    <xf numFmtId="0" fontId="7" fillId="2" borderId="1" xfId="0" applyFont="1" applyFill="1" applyBorder="1" applyAlignment="1" applyProtection="1">
      <alignment horizontal="left" vertical="center" wrapText="1"/>
      <protection locked="0"/>
    </xf>
    <xf numFmtId="164" fontId="3" fillId="3"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vertical="center"/>
      <protection locked="0"/>
    </xf>
    <xf numFmtId="2" fontId="7" fillId="3" borderId="1" xfId="0" applyNumberFormat="1" applyFont="1" applyFill="1" applyBorder="1" applyAlignment="1">
      <alignment horizontal="center" vertical="center"/>
    </xf>
    <xf numFmtId="0" fontId="7" fillId="0" borderId="1" xfId="0" applyFont="1" applyFill="1" applyBorder="1" applyAlignment="1" applyProtection="1">
      <alignment vertical="top" wrapText="1"/>
      <protection locked="0"/>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horizontal="left" vertical="center"/>
      <protection locked="0"/>
    </xf>
    <xf numFmtId="0" fontId="4" fillId="0" borderId="0" xfId="0" applyFont="1" applyAlignment="1">
      <alignment horizontal="left" wrapText="1"/>
    </xf>
    <xf numFmtId="0" fontId="2" fillId="0" borderId="0" xfId="0" applyFont="1" applyAlignment="1">
      <alignment horizont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2</xdr:col>
      <xdr:colOff>5800715</xdr:colOff>
      <xdr:row>76</xdr:row>
      <xdr:rowOff>8976</xdr:rowOff>
    </xdr:to>
    <xdr:pic>
      <xdr:nvPicPr>
        <xdr:cNvPr id="2" name="Attēls 1">
          <a:extLst>
            <a:ext uri="{FF2B5EF4-FFF2-40B4-BE49-F238E27FC236}">
              <a16:creationId xmlns:a16="http://schemas.microsoft.com/office/drawing/2014/main" id="{54227576-554D-BFD4-36DC-B24C1B685043}"/>
            </a:ext>
          </a:extLst>
        </xdr:cNvPr>
        <xdr:cNvPicPr>
          <a:picLocks noChangeAspect="1"/>
        </xdr:cNvPicPr>
      </xdr:nvPicPr>
      <xdr:blipFill>
        <a:blip xmlns:r="http://schemas.openxmlformats.org/officeDocument/2006/relationships" r:embed="rId1"/>
        <a:stretch>
          <a:fillRect/>
        </a:stretch>
      </xdr:blipFill>
      <xdr:spPr>
        <a:xfrm>
          <a:off x="624417" y="28458583"/>
          <a:ext cx="8552381" cy="4390476"/>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tabSelected="1" zoomScale="90" zoomScaleNormal="90" workbookViewId="0">
      <selection activeCell="C1" sqref="C1"/>
    </sheetView>
  </sheetViews>
  <sheetFormatPr defaultRowHeight="15" x14ac:dyDescent="0.25"/>
  <cols>
    <col min="1" max="1" width="9.28515625" style="1" customWidth="1"/>
    <col min="2" max="2" width="41.28515625" customWidth="1"/>
    <col min="3" max="3" width="126.28515625" customWidth="1"/>
    <col min="4" max="4" width="10.42578125" hidden="1" customWidth="1"/>
    <col min="5" max="5" width="79.28515625" hidden="1" customWidth="1"/>
    <col min="6" max="15" width="9.140625" customWidth="1"/>
  </cols>
  <sheetData>
    <row r="1" spans="1:5" ht="45" x14ac:dyDescent="0.25">
      <c r="C1" s="2" t="s">
        <v>74</v>
      </c>
    </row>
    <row r="3" spans="1:5" ht="18.75" x14ac:dyDescent="0.3">
      <c r="A3" s="28" t="s">
        <v>18</v>
      </c>
      <c r="B3" s="28"/>
      <c r="C3" s="28"/>
    </row>
    <row r="5" spans="1:5" ht="15.75" x14ac:dyDescent="0.25">
      <c r="A5" s="13" t="s">
        <v>0</v>
      </c>
      <c r="B5" s="3" t="s">
        <v>1</v>
      </c>
      <c r="C5" s="19" t="s">
        <v>72</v>
      </c>
      <c r="E5" s="12"/>
    </row>
    <row r="6" spans="1:5" ht="151.5" customHeight="1" x14ac:dyDescent="0.25">
      <c r="A6" s="31" t="s">
        <v>2</v>
      </c>
      <c r="B6" s="29" t="s">
        <v>45</v>
      </c>
      <c r="C6" s="7" t="s">
        <v>56</v>
      </c>
      <c r="E6" s="11" t="s">
        <v>16</v>
      </c>
    </row>
    <row r="7" spans="1:5" ht="199.5" customHeight="1" x14ac:dyDescent="0.25">
      <c r="A7" s="32"/>
      <c r="B7" s="30"/>
      <c r="C7" s="17" t="s">
        <v>65</v>
      </c>
      <c r="E7" s="16" t="s">
        <v>58</v>
      </c>
    </row>
    <row r="8" spans="1:5" ht="78.75" x14ac:dyDescent="0.25">
      <c r="A8" s="13" t="s">
        <v>3</v>
      </c>
      <c r="B8" s="3" t="s">
        <v>46</v>
      </c>
      <c r="C8" s="25" t="s">
        <v>71</v>
      </c>
      <c r="E8" s="12"/>
    </row>
    <row r="9" spans="1:5" ht="110.25" x14ac:dyDescent="0.25">
      <c r="A9" s="13" t="s">
        <v>4</v>
      </c>
      <c r="B9" s="3" t="s">
        <v>47</v>
      </c>
      <c r="C9" s="20">
        <v>1450689.42</v>
      </c>
      <c r="E9" s="9" t="s">
        <v>15</v>
      </c>
    </row>
    <row r="10" spans="1:5" ht="15.75" x14ac:dyDescent="0.25">
      <c r="A10" s="13" t="s">
        <v>5</v>
      </c>
      <c r="B10" s="3" t="s">
        <v>48</v>
      </c>
      <c r="C10" s="20">
        <v>1233086.01</v>
      </c>
      <c r="E10" s="9" t="s">
        <v>15</v>
      </c>
    </row>
    <row r="11" spans="1:5" ht="39" customHeight="1" x14ac:dyDescent="0.25">
      <c r="A11" s="13" t="s">
        <v>6</v>
      </c>
      <c r="B11" s="3" t="s">
        <v>25</v>
      </c>
      <c r="C11" s="21">
        <v>616543.01</v>
      </c>
      <c r="D11" s="18">
        <f>C11/C10</f>
        <v>0.50000000405486722</v>
      </c>
      <c r="E11" s="11" t="s">
        <v>30</v>
      </c>
    </row>
    <row r="12" spans="1:5" ht="42.75" customHeight="1" x14ac:dyDescent="0.25">
      <c r="A12" s="13" t="s">
        <v>7</v>
      </c>
      <c r="B12" s="3" t="s">
        <v>26</v>
      </c>
      <c r="C12" s="21">
        <v>616543</v>
      </c>
      <c r="D12" s="18">
        <f>C12/C10</f>
        <v>0.49999999594513284</v>
      </c>
      <c r="E12" s="11" t="s">
        <v>30</v>
      </c>
    </row>
    <row r="13" spans="1:5" ht="31.5" x14ac:dyDescent="0.25">
      <c r="A13" s="13" t="s">
        <v>8</v>
      </c>
      <c r="B13" s="3" t="s">
        <v>27</v>
      </c>
      <c r="C13" s="20">
        <v>217603.41</v>
      </c>
      <c r="D13" s="12"/>
      <c r="E13" s="9" t="s">
        <v>15</v>
      </c>
    </row>
    <row r="14" spans="1:5" ht="42.75" customHeight="1" x14ac:dyDescent="0.25">
      <c r="A14" s="13" t="s">
        <v>9</v>
      </c>
      <c r="B14" s="3" t="s">
        <v>28</v>
      </c>
      <c r="C14" s="21">
        <v>108801.71</v>
      </c>
      <c r="D14" s="18">
        <f>C14/(C14+C11)</f>
        <v>0.15000000275730968</v>
      </c>
      <c r="E14" s="11" t="s">
        <v>61</v>
      </c>
    </row>
    <row r="15" spans="1:5" ht="53.25" customHeight="1" x14ac:dyDescent="0.25">
      <c r="A15" s="13" t="s">
        <v>10</v>
      </c>
      <c r="B15" s="3" t="s">
        <v>29</v>
      </c>
      <c r="C15" s="21">
        <v>108801.7</v>
      </c>
      <c r="D15" s="18">
        <f>C15/(C15+C12)</f>
        <v>0.14999999310672568</v>
      </c>
      <c r="E15" s="11" t="s">
        <v>61</v>
      </c>
    </row>
    <row r="16" spans="1:5" ht="50.25" customHeight="1" x14ac:dyDescent="0.25">
      <c r="A16" s="13" t="s">
        <v>59</v>
      </c>
      <c r="B16" s="3" t="s">
        <v>60</v>
      </c>
      <c r="C16" s="21">
        <v>123378.68</v>
      </c>
      <c r="D16" s="10">
        <f>C16/C9</f>
        <v>8.5048307583300634E-2</v>
      </c>
      <c r="E16" s="11" t="s">
        <v>62</v>
      </c>
    </row>
    <row r="17" spans="1:5" ht="54.75" customHeight="1" x14ac:dyDescent="0.25">
      <c r="A17" s="13">
        <v>5</v>
      </c>
      <c r="B17" s="3" t="s">
        <v>49</v>
      </c>
      <c r="C17" s="23">
        <f>C18+C19</f>
        <v>1800</v>
      </c>
      <c r="D17" s="10">
        <f>C17/(C9+C17)</f>
        <v>1.2392517117267539E-3</v>
      </c>
      <c r="E17" s="9" t="s">
        <v>43</v>
      </c>
    </row>
    <row r="18" spans="1:5" ht="29.25" customHeight="1" x14ac:dyDescent="0.25">
      <c r="A18" s="13" t="s">
        <v>31</v>
      </c>
      <c r="B18" s="3" t="s">
        <v>25</v>
      </c>
      <c r="C18" s="5">
        <v>900</v>
      </c>
      <c r="D18" s="10"/>
      <c r="E18" s="11" t="s">
        <v>33</v>
      </c>
    </row>
    <row r="19" spans="1:5" ht="31.5" customHeight="1" x14ac:dyDescent="0.25">
      <c r="A19" s="13" t="s">
        <v>32</v>
      </c>
      <c r="B19" s="3" t="s">
        <v>29</v>
      </c>
      <c r="C19" s="5">
        <v>900</v>
      </c>
      <c r="D19" s="10"/>
      <c r="E19" s="11" t="s">
        <v>33</v>
      </c>
    </row>
    <row r="20" spans="1:5" ht="15.75" x14ac:dyDescent="0.25">
      <c r="A20" s="13" t="s">
        <v>37</v>
      </c>
      <c r="B20" s="3" t="s">
        <v>50</v>
      </c>
      <c r="C20" s="26" t="s">
        <v>69</v>
      </c>
      <c r="D20" s="10"/>
      <c r="E20" s="12"/>
    </row>
    <row r="21" spans="1:5" ht="31.5" x14ac:dyDescent="0.25">
      <c r="A21" s="13">
        <v>6</v>
      </c>
      <c r="B21" s="3" t="s">
        <v>57</v>
      </c>
      <c r="C21" s="22" t="s">
        <v>66</v>
      </c>
      <c r="E21" s="12"/>
    </row>
    <row r="22" spans="1:5" ht="204.75" x14ac:dyDescent="0.25">
      <c r="A22" s="13">
        <v>7</v>
      </c>
      <c r="B22" s="3" t="s">
        <v>51</v>
      </c>
      <c r="C22" s="24" t="s">
        <v>73</v>
      </c>
      <c r="E22" s="12"/>
    </row>
    <row r="23" spans="1:5" ht="408.75" customHeight="1" x14ac:dyDescent="0.25">
      <c r="A23" s="13">
        <v>8</v>
      </c>
      <c r="B23" s="6" t="s">
        <v>52</v>
      </c>
      <c r="C23" s="25" t="s">
        <v>70</v>
      </c>
      <c r="E23" s="12"/>
    </row>
    <row r="24" spans="1:5" ht="78.75" x14ac:dyDescent="0.25">
      <c r="A24" s="13">
        <v>9</v>
      </c>
      <c r="B24" s="6" t="s">
        <v>53</v>
      </c>
      <c r="C24" s="4" t="s">
        <v>63</v>
      </c>
      <c r="E24" s="12"/>
    </row>
    <row r="25" spans="1:5" ht="31.5" x14ac:dyDescent="0.25">
      <c r="A25" s="13">
        <v>10</v>
      </c>
      <c r="B25" s="3" t="s">
        <v>11</v>
      </c>
      <c r="C25" s="8" t="s">
        <v>14</v>
      </c>
      <c r="E25" s="11" t="s">
        <v>17</v>
      </c>
    </row>
    <row r="26" spans="1:5" ht="47.25" x14ac:dyDescent="0.25">
      <c r="A26" s="13">
        <v>11</v>
      </c>
      <c r="B26" s="3" t="s">
        <v>34</v>
      </c>
      <c r="C26" s="15" t="s">
        <v>67</v>
      </c>
      <c r="E26" s="12"/>
    </row>
    <row r="27" spans="1:5" ht="63" x14ac:dyDescent="0.25">
      <c r="A27" s="13">
        <v>12</v>
      </c>
      <c r="B27" s="3" t="s">
        <v>54</v>
      </c>
      <c r="C27" s="8" t="s">
        <v>13</v>
      </c>
      <c r="E27" s="11" t="s">
        <v>17</v>
      </c>
    </row>
    <row r="28" spans="1:5" ht="94.5" x14ac:dyDescent="0.25">
      <c r="A28" s="13">
        <v>13</v>
      </c>
      <c r="B28" s="3" t="s">
        <v>35</v>
      </c>
      <c r="C28" s="8" t="s">
        <v>13</v>
      </c>
      <c r="E28" s="11" t="s">
        <v>17</v>
      </c>
    </row>
    <row r="29" spans="1:5" ht="37.5" customHeight="1" x14ac:dyDescent="0.25">
      <c r="A29" s="13">
        <v>14</v>
      </c>
      <c r="B29" s="3" t="s">
        <v>36</v>
      </c>
      <c r="C29" s="17" t="s">
        <v>68</v>
      </c>
      <c r="E29" s="12"/>
    </row>
    <row r="30" spans="1:5" ht="31.5" x14ac:dyDescent="0.25">
      <c r="A30" s="13">
        <v>15</v>
      </c>
      <c r="B30" s="3" t="s">
        <v>12</v>
      </c>
      <c r="C30" s="4" t="s">
        <v>64</v>
      </c>
      <c r="E30" s="12"/>
    </row>
    <row r="32" spans="1:5" ht="123" customHeight="1" x14ac:dyDescent="0.25">
      <c r="B32" s="27" t="s">
        <v>55</v>
      </c>
      <c r="C32" s="27"/>
    </row>
    <row r="35" spans="2:2" hidden="1" x14ac:dyDescent="0.25">
      <c r="B35" t="s">
        <v>19</v>
      </c>
    </row>
    <row r="36" spans="2:2" hidden="1" x14ac:dyDescent="0.25">
      <c r="B36" s="14"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4"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B32:C32"/>
    <mergeCell ref="A3:C3"/>
    <mergeCell ref="B6:B7"/>
    <mergeCell ref="A6:A7"/>
  </mergeCells>
  <dataValidations count="2">
    <dataValidation type="list" allowBlank="1" showInputMessage="1" showErrorMessage="1" sqref="C27:C28 C25" xr:uid="{00000000-0002-0000-0000-000000000000}">
      <formula1>$B$52:$B$54</formula1>
    </dataValidation>
    <dataValidation type="list" allowBlank="1" showInputMessage="1" showErrorMessage="1" sqref="C6" xr:uid="{00000000-0002-0000-0000-000001000000}">
      <formula1>$B$34:$B$47</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Rembates iela_Lielvārde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Elizabete Zemzale</cp:lastModifiedBy>
  <cp:lastPrinted>2022-09-01T11:31:19Z</cp:lastPrinted>
  <dcterms:created xsi:type="dcterms:W3CDTF">2022-01-21T06:54:34Z</dcterms:created>
  <dcterms:modified xsi:type="dcterms:W3CDTF">2022-09-01T11:32:34Z</dcterms:modified>
</cp:coreProperties>
</file>