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-105" yWindow="-105" windowWidth="38625" windowHeight="2136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1" i="1" l="1"/>
  <c r="AM11" i="1"/>
  <c r="R11" i="1"/>
  <c r="AF9" i="1"/>
  <c r="AF8" i="1" s="1"/>
  <c r="AT11" i="1"/>
  <c r="Y11" i="1"/>
  <c r="Y9" i="1" s="1"/>
  <c r="Y8" i="1" s="1"/>
  <c r="K11" i="1"/>
  <c r="K9" i="1" s="1"/>
  <c r="K8" i="1" s="1"/>
  <c r="AT9" i="1"/>
  <c r="AT8" i="1" s="1"/>
  <c r="AR9" i="1"/>
  <c r="AR8" i="1" s="1"/>
  <c r="AP9" i="1"/>
  <c r="AP8" i="1" s="1"/>
  <c r="AO9" i="1"/>
  <c r="AO8" i="1" s="1"/>
  <c r="AN9" i="1"/>
  <c r="AN8" i="1" s="1"/>
  <c r="AK9" i="1"/>
  <c r="AK8" i="1" s="1"/>
  <c r="AI9" i="1"/>
  <c r="AI8" i="1" s="1"/>
  <c r="AH9" i="1"/>
  <c r="AH8" i="1" s="1"/>
  <c r="AG9" i="1"/>
  <c r="AG8" i="1" s="1"/>
  <c r="AD9" i="1"/>
  <c r="AD8" i="1" s="1"/>
  <c r="AB9" i="1"/>
  <c r="AB8" i="1" s="1"/>
  <c r="AA9" i="1"/>
  <c r="AA8" i="1" s="1"/>
  <c r="Z9" i="1"/>
  <c r="Z8" i="1" s="1"/>
  <c r="W9" i="1"/>
  <c r="W8" i="1" s="1"/>
  <c r="U9" i="1"/>
  <c r="U8" i="1" s="1"/>
  <c r="T9" i="1"/>
  <c r="T8" i="1" s="1"/>
  <c r="S9" i="1"/>
  <c r="S8" i="1" s="1"/>
  <c r="P9" i="1"/>
  <c r="P8" i="1" s="1"/>
  <c r="N9" i="1"/>
  <c r="M9" i="1"/>
  <c r="M8" i="1" s="1"/>
  <c r="L9" i="1"/>
  <c r="L8" i="1" s="1"/>
  <c r="I9" i="1"/>
  <c r="I8" i="1" s="1"/>
  <c r="G9" i="1"/>
  <c r="G8" i="1" s="1"/>
  <c r="F9" i="1"/>
  <c r="F8" i="1" s="1"/>
  <c r="E9" i="1"/>
  <c r="E8" i="1" s="1"/>
  <c r="AL8" i="1"/>
  <c r="N8" i="1"/>
  <c r="AM9" i="1" l="1"/>
  <c r="AM8" i="1" s="1"/>
  <c r="R9" i="1"/>
  <c r="R8" i="1" s="1"/>
  <c r="AU11" i="1"/>
  <c r="AU9" i="1" l="1"/>
  <c r="AU8" i="1" s="1"/>
</calcChain>
</file>

<file path=xl/sharedStrings.xml><?xml version="1.0" encoding="utf-8"?>
<sst xmlns="http://schemas.openxmlformats.org/spreadsheetml/2006/main" count="68" uniqueCount="29">
  <si>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</si>
  <si>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</si>
  <si>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</si>
  <si>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</si>
  <si>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</si>
  <si>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</si>
  <si>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</si>
  <si>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</si>
  <si>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</si>
  <si>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</si>
  <si>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</si>
  <si>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</si>
  <si>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</si>
  <si>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</si>
  <si>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</si>
  <si>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</si>
  <si>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</si>
  <si>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2.2.4.</t>
  </si>
  <si>
    <t>Svarīgi</t>
  </si>
  <si>
    <r>
      <t xml:space="preserve">1.Nodrošinātas iespējas trauksmes gadījumā apziņot visus par radušos situāciju (EUR 9000);
2.Izbūvēts plašāks sporta laukums pirmsskolas vecuma bērniem, sniedzot iespēju dažādot un pilnveidot sporta aktivitātes (EUR 10 000);
3. Veikts telpu remonts (3 guļamistabas, Aktu zāle, logopēda un medmāsas kabinets, nomainīti radiatori) (EUR 31 000). 
</t>
    </r>
    <r>
      <rPr>
        <i/>
        <sz val="14"/>
        <color theme="1"/>
        <rFont val="Arial"/>
        <family val="2"/>
        <charset val="186"/>
      </rPr>
      <t>Atbilstošais specifiskais atbalsta mērķis – 4.2.1. Uzlabot piekļuvi iekļaujošiem un kvalitatīviem pakalpojumiem izglītībā , mācībās un mūžizglītībā, attīstot infrastruktūru, tostarp stiprinot tālmācību, tiešsaistes izglītību un mācības.</t>
    </r>
  </si>
  <si>
    <t>UZDEVUMS U-2.2. Veicināt izglītības iestāžu infrastruktūras un materiāli tehniskās bāzes attīstību atbilstoši inovatīvajiem un daudzfunkcionālajiem risinājumiem</t>
  </si>
  <si>
    <t>2. Vidējā termiņa prioritāte – Pakalpojumu pieejamība un augstvērtīga dzīvesvide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</si>
  <si>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</si>
  <si>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 RĪCĪBU VIRZIENS RV-2. Konkurētspējīgu izglītības pakalpojumu nodrošināšana</t>
  </si>
  <si>
    <t>OGRES  NOVADA  ATTĪSTĪBAS PROGRAMMA 2022.-2027.
INVESTĪCIJU PLĀNS 2022.-2027.</t>
  </si>
  <si>
    <t>Ķeipenes pamatskolas pirmsskolu grupu telpu atjaunošana un aprīkojuma nodrošināšana, sporta laukuma atjaunošana un labiekārtošana</t>
  </si>
  <si>
    <t xml:space="preserve"> </t>
  </si>
  <si>
    <t xml:space="preserve">Ķeipenes pamatskola </t>
  </si>
  <si>
    <t>7. PIELIKUMS 
Ogres novada pašvaldības domes 
28.09.2023. lēmumam (protokols Nr.16;6.)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</si>
</sst>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_ ;\-0\ "/>
  </numFmts>
  <fonts count="15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i/>
      <sz val="14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3" fontId="0" fillId="0" borderId="0" xfId="0" applyNumberFormat="1"/>
    <xf numFmtId="1" fontId="0" fillId="0" borderId="0" xfId="0" applyNumberFormat="1"/>
    <xf numFmtId="2" fontId="0" fillId="0" borderId="0" xfId="0" applyNumberFormat="1"/>
    <xf numFmtId="166" fontId="4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2" fillId="2" borderId="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8"/>
  <sheetViews>
    <sheetView tabSelected="1" zoomScale="40" zoomScaleNormal="40" workbookViewId="0">
      <selection activeCell="AV1" sqref="AV1:AY2"/>
    </sheetView>
  </sheetViews>
  <sheetFormatPr defaultRowHeight="26.25" x14ac:dyDescent="0.4"/>
  <cols>
    <col min="2" max="2" width="29.5" customWidth="1"/>
    <col min="3" max="4" width="11.78515625" bestFit="1" customWidth="1"/>
    <col min="5" max="6" width="9.2109375" bestFit="1" customWidth="1"/>
    <col min="11" max="11" width="17.42578125" customWidth="1"/>
    <col min="12" max="12" width="11.28515625" bestFit="1" customWidth="1"/>
    <col min="13" max="13" width="11.35546875" bestFit="1" customWidth="1"/>
    <col min="14" max="16" width="9.35546875" bestFit="1" customWidth="1"/>
    <col min="18" max="18" width="11.28515625" bestFit="1" customWidth="1"/>
    <col min="19" max="19" width="10" bestFit="1" customWidth="1"/>
    <col min="20" max="20" width="11.2109375" bestFit="1" customWidth="1"/>
    <col min="25" max="25" width="11.2109375" bestFit="1" customWidth="1"/>
    <col min="26" max="31" width="9.140625" customWidth="1"/>
    <col min="32" max="32" width="9.2109375" customWidth="1"/>
    <col min="33" max="38" width="9.140625" customWidth="1"/>
    <col min="39" max="39" width="9.2109375" customWidth="1"/>
    <col min="40" max="45" width="9.140625" customWidth="1"/>
    <col min="46" max="46" width="9.2109375" customWidth="1"/>
    <col min="47" max="47" width="11.2109375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165" x14ac:dyDescent="0.4">
      <c r="AV1" s="37" t="s">
        <v>28</v>
      </c>
      <c r="AW1" s="38"/>
      <c r="AX1" s="38"/>
      <c r="AY1" s="39"/>
    </row>
    <row r="2" spans="1:165" ht="137.25" customHeight="1" x14ac:dyDescent="0.4">
      <c r="AV2" s="39"/>
      <c r="AW2" s="39"/>
      <c r="AX2" s="39"/>
      <c r="AY2" s="39"/>
    </row>
    <row r="3" spans="1:165" s="1" customFormat="1" ht="56.25" customHeight="1" x14ac:dyDescent="0.4">
      <c r="A3" s="26" t="s">
        <v>24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</row>
    <row r="4" spans="1:165" s="2" customFormat="1" ht="56.25" customHeight="1" x14ac:dyDescent="0.3">
      <c r="A4" s="27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</row>
    <row r="5" spans="1:165" s="3" customFormat="1" ht="18" customHeight="1" x14ac:dyDescent="0.25">
      <c r="A5" s="29" t="s">
        <v>0</v>
      </c>
      <c r="B5" s="29" t="s">
        <v>1</v>
      </c>
      <c r="C5" s="29" t="s">
        <v>2</v>
      </c>
      <c r="D5" s="29" t="s">
        <v>3</v>
      </c>
      <c r="E5" s="29">
        <v>2022</v>
      </c>
      <c r="F5" s="30"/>
      <c r="G5" s="30"/>
      <c r="H5" s="30"/>
      <c r="I5" s="30"/>
      <c r="J5" s="30"/>
      <c r="K5" s="30"/>
      <c r="L5" s="29">
        <v>2023</v>
      </c>
      <c r="M5" s="30"/>
      <c r="N5" s="30"/>
      <c r="O5" s="30"/>
      <c r="P5" s="30"/>
      <c r="Q5" s="30"/>
      <c r="R5" s="30"/>
      <c r="S5" s="29">
        <v>2024</v>
      </c>
      <c r="T5" s="30"/>
      <c r="U5" s="30"/>
      <c r="V5" s="30"/>
      <c r="W5" s="30"/>
      <c r="X5" s="30"/>
      <c r="Y5" s="30"/>
      <c r="Z5" s="29">
        <v>2025</v>
      </c>
      <c r="AA5" s="30"/>
      <c r="AB5" s="30"/>
      <c r="AC5" s="30"/>
      <c r="AD5" s="30"/>
      <c r="AE5" s="30"/>
      <c r="AF5" s="30"/>
      <c r="AG5" s="29">
        <v>2026</v>
      </c>
      <c r="AH5" s="30"/>
      <c r="AI5" s="30"/>
      <c r="AJ5" s="30"/>
      <c r="AK5" s="30"/>
      <c r="AL5" s="30"/>
      <c r="AM5" s="30"/>
      <c r="AN5" s="29">
        <v>2027</v>
      </c>
      <c r="AO5" s="30"/>
      <c r="AP5" s="30"/>
      <c r="AQ5" s="30"/>
      <c r="AR5" s="30"/>
      <c r="AS5" s="30"/>
      <c r="AT5" s="30"/>
      <c r="AU5" s="29" t="s">
        <v>4</v>
      </c>
      <c r="AV5" s="40" t="s">
        <v>5</v>
      </c>
      <c r="AW5" s="25" t="s">
        <v>6</v>
      </c>
      <c r="AX5" s="25" t="s">
        <v>7</v>
      </c>
      <c r="AY5" s="29" t="s">
        <v>8</v>
      </c>
    </row>
    <row r="6" spans="1:165" s="3" customFormat="1" ht="27" customHeight="1" x14ac:dyDescent="0.25">
      <c r="A6" s="29"/>
      <c r="B6" s="30"/>
      <c r="C6" s="30"/>
      <c r="D6" s="30"/>
      <c r="E6" s="29" t="s">
        <v>22</v>
      </c>
      <c r="F6" s="29"/>
      <c r="G6" s="29"/>
      <c r="H6" s="29"/>
      <c r="I6" s="29"/>
      <c r="J6" s="29"/>
      <c r="K6" s="30"/>
      <c r="L6" s="29" t="s">
        <v>22</v>
      </c>
      <c r="M6" s="29"/>
      <c r="N6" s="29"/>
      <c r="O6" s="29"/>
      <c r="P6" s="29"/>
      <c r="Q6" s="29"/>
      <c r="R6" s="30"/>
      <c r="S6" s="29" t="s">
        <v>22</v>
      </c>
      <c r="T6" s="29"/>
      <c r="U6" s="29"/>
      <c r="V6" s="29"/>
      <c r="W6" s="29"/>
      <c r="X6" s="29"/>
      <c r="Y6" s="30"/>
      <c r="Z6" s="29" t="s">
        <v>22</v>
      </c>
      <c r="AA6" s="29"/>
      <c r="AB6" s="29"/>
      <c r="AC6" s="29"/>
      <c r="AD6" s="29"/>
      <c r="AE6" s="29"/>
      <c r="AF6" s="30"/>
      <c r="AG6" s="29" t="s">
        <v>22</v>
      </c>
      <c r="AH6" s="29"/>
      <c r="AI6" s="29"/>
      <c r="AJ6" s="29"/>
      <c r="AK6" s="29"/>
      <c r="AL6" s="29"/>
      <c r="AM6" s="30"/>
      <c r="AN6" s="29" t="s">
        <v>22</v>
      </c>
      <c r="AO6" s="29"/>
      <c r="AP6" s="29"/>
      <c r="AQ6" s="29"/>
      <c r="AR6" s="29"/>
      <c r="AS6" s="29"/>
      <c r="AT6" s="30"/>
      <c r="AU6" s="29"/>
      <c r="AV6" s="40"/>
      <c r="AW6" s="25"/>
      <c r="AX6" s="25"/>
      <c r="AY6" s="29"/>
    </row>
    <row r="7" spans="1:165" s="3" customFormat="1" ht="114.75" customHeight="1" x14ac:dyDescent="0.25">
      <c r="A7" s="29"/>
      <c r="B7" s="30"/>
      <c r="C7" s="30"/>
      <c r="D7" s="30"/>
      <c r="E7" s="16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16" t="s">
        <v>14</v>
      </c>
      <c r="K7" s="16" t="s">
        <v>15</v>
      </c>
      <c r="L7" s="16" t="s">
        <v>9</v>
      </c>
      <c r="M7" s="16" t="s">
        <v>10</v>
      </c>
      <c r="N7" s="16" t="s">
        <v>11</v>
      </c>
      <c r="O7" s="16" t="s">
        <v>12</v>
      </c>
      <c r="P7" s="16" t="s">
        <v>13</v>
      </c>
      <c r="Q7" s="16" t="s">
        <v>14</v>
      </c>
      <c r="R7" s="16" t="s">
        <v>16</v>
      </c>
      <c r="S7" s="16" t="s">
        <v>9</v>
      </c>
      <c r="T7" s="16" t="s">
        <v>10</v>
      </c>
      <c r="U7" s="16" t="s">
        <v>11</v>
      </c>
      <c r="V7" s="16" t="s">
        <v>12</v>
      </c>
      <c r="W7" s="16" t="s">
        <v>13</v>
      </c>
      <c r="X7" s="16" t="s">
        <v>14</v>
      </c>
      <c r="Y7" s="16" t="s">
        <v>16</v>
      </c>
      <c r="Z7" s="16" t="s">
        <v>9</v>
      </c>
      <c r="AA7" s="16" t="s">
        <v>10</v>
      </c>
      <c r="AB7" s="16" t="s">
        <v>11</v>
      </c>
      <c r="AC7" s="16" t="s">
        <v>12</v>
      </c>
      <c r="AD7" s="16" t="s">
        <v>13</v>
      </c>
      <c r="AE7" s="16" t="s">
        <v>14</v>
      </c>
      <c r="AF7" s="16" t="s">
        <v>16</v>
      </c>
      <c r="AG7" s="16" t="s">
        <v>9</v>
      </c>
      <c r="AH7" s="16" t="s">
        <v>10</v>
      </c>
      <c r="AI7" s="16" t="s">
        <v>11</v>
      </c>
      <c r="AJ7" s="16" t="s">
        <v>12</v>
      </c>
      <c r="AK7" s="16" t="s">
        <v>13</v>
      </c>
      <c r="AL7" s="16" t="s">
        <v>14</v>
      </c>
      <c r="AM7" s="16" t="s">
        <v>16</v>
      </c>
      <c r="AN7" s="16" t="s">
        <v>9</v>
      </c>
      <c r="AO7" s="16" t="s">
        <v>10</v>
      </c>
      <c r="AP7" s="16" t="s">
        <v>11</v>
      </c>
      <c r="AQ7" s="16" t="s">
        <v>12</v>
      </c>
      <c r="AR7" s="16" t="s">
        <v>13</v>
      </c>
      <c r="AS7" s="16" t="s">
        <v>14</v>
      </c>
      <c r="AT7" s="16" t="s">
        <v>16</v>
      </c>
      <c r="AU7" s="29"/>
      <c r="AV7" s="40"/>
      <c r="AW7" s="25"/>
      <c r="AX7" s="25"/>
      <c r="AY7" s="29"/>
    </row>
    <row r="8" spans="1:165" s="3" customFormat="1" ht="30.75" customHeight="1" x14ac:dyDescent="0.25">
      <c r="A8" s="31"/>
      <c r="B8" s="32"/>
      <c r="C8" s="32"/>
      <c r="D8" s="32"/>
      <c r="E8" s="18">
        <f>SUM(E9,E57,E85,E117,E126,E139,E154)</f>
        <v>0</v>
      </c>
      <c r="F8" s="18">
        <f>SUM(F9,F57,F85,F117,F126,F139,F154)</f>
        <v>0</v>
      </c>
      <c r="G8" s="18">
        <f>SUM(G9,G57,G85,G117,G126,G139,G154)</f>
        <v>0</v>
      </c>
      <c r="H8" s="18"/>
      <c r="I8" s="18">
        <f>SUM(I9,I57,I85,I117,I126,I139,I154)</f>
        <v>0</v>
      </c>
      <c r="J8" s="18"/>
      <c r="K8" s="18">
        <f>SUM(K9,K57,K85,K117,K126,K139,K154)</f>
        <v>0</v>
      </c>
      <c r="L8" s="18">
        <f>SUM(L9,L57,L85,L117,L126,L139,L154)</f>
        <v>0</v>
      </c>
      <c r="M8" s="18">
        <f>SUM(M9,M57,M85,M117,M126,M139,M154)</f>
        <v>0</v>
      </c>
      <c r="N8" s="18">
        <f>SUM(N9,N57,N85,N117,N126,N139,N154)</f>
        <v>0</v>
      </c>
      <c r="O8" s="18"/>
      <c r="P8" s="18">
        <f>SUM(P9,P57,P85,P117,P126,P139,P154)</f>
        <v>0</v>
      </c>
      <c r="Q8" s="18"/>
      <c r="R8" s="18">
        <f>SUM(R9,R57,R85,R117,R126,R139,R154)</f>
        <v>0</v>
      </c>
      <c r="S8" s="18">
        <f>SUM(S9,S57,S85,S117,S126,S139,S154)</f>
        <v>0</v>
      </c>
      <c r="T8" s="18">
        <f>SUM(T9,T57,T85,T117,T126,T139,T154)</f>
        <v>0</v>
      </c>
      <c r="U8" s="18">
        <f>SUM(U9,U57,U85,U117,U126,U139,U154)</f>
        <v>0</v>
      </c>
      <c r="V8" s="18"/>
      <c r="W8" s="18">
        <f>SUM(W9,W57,W85,W117,W126,W139,W154)</f>
        <v>0</v>
      </c>
      <c r="X8" s="18"/>
      <c r="Y8" s="18">
        <f>SUM(Y9,Y57,Y85,Y117,Y126,Y139,Y154)</f>
        <v>0</v>
      </c>
      <c r="Z8" s="18">
        <f>SUM(Z9,Z57,Z85,Z117,Z126,Z139,Z154)</f>
        <v>25000</v>
      </c>
      <c r="AA8" s="18">
        <f>SUM(AA9,AA57,AA85,AA117,AA126,AA139,AA154)</f>
        <v>0</v>
      </c>
      <c r="AB8" s="18">
        <f>SUM(AB9,AB57,AB85,AB117,AB126,AB139,AB154)</f>
        <v>0</v>
      </c>
      <c r="AC8" s="18"/>
      <c r="AD8" s="18">
        <f>SUM(AD9,AD57,AD85,AD117,AD126,AD139,AD154)</f>
        <v>0</v>
      </c>
      <c r="AE8" s="18"/>
      <c r="AF8" s="18">
        <f>SUM(AF9,AF57,AF85,AF117,AF126,AF139,AF154)</f>
        <v>25000</v>
      </c>
      <c r="AG8" s="18">
        <f>SUM(AG9,AG57,AG85,AG117,AG126,AG139,AG154)</f>
        <v>25000</v>
      </c>
      <c r="AH8" s="18">
        <f>SUM(AH9,AH57,AH85,AH117,AH126,AH139,AH154)</f>
        <v>0</v>
      </c>
      <c r="AI8" s="18">
        <f>SUM(AI9,AI57,AI85,AI117,AI126,AI139,AI154)</f>
        <v>0</v>
      </c>
      <c r="AJ8" s="18"/>
      <c r="AK8" s="18">
        <f t="shared" ref="AK8:AP8" si="0">SUM(AK9,AK57,AK85,AK117,AK126,AK139,AK154)</f>
        <v>0</v>
      </c>
      <c r="AL8" s="18">
        <f t="shared" si="0"/>
        <v>0</v>
      </c>
      <c r="AM8" s="18">
        <f t="shared" si="0"/>
        <v>25000</v>
      </c>
      <c r="AN8" s="18">
        <f t="shared" si="0"/>
        <v>0</v>
      </c>
      <c r="AO8" s="18">
        <f t="shared" si="0"/>
        <v>0</v>
      </c>
      <c r="AP8" s="18">
        <f t="shared" si="0"/>
        <v>0</v>
      </c>
      <c r="AQ8" s="18"/>
      <c r="AR8" s="18">
        <f>SUM(AR9,AR57,AR85,AR117,AR126,AR139,AR154)</f>
        <v>0</v>
      </c>
      <c r="AS8" s="18"/>
      <c r="AT8" s="18">
        <f>SUM(AT9,AT57,AT85,AT117,AT126,AT139,AT154)</f>
        <v>0</v>
      </c>
      <c r="AU8" s="18">
        <f>SUM(AU9,AU57,AU85,AU117,AU126,AU139,AU154)</f>
        <v>50000</v>
      </c>
      <c r="AV8" s="19"/>
      <c r="AW8" s="19"/>
      <c r="AX8" s="20"/>
      <c r="AY8" s="17"/>
    </row>
    <row r="9" spans="1:165" s="24" customFormat="1" ht="42.75" customHeight="1" x14ac:dyDescent="0.4">
      <c r="A9" s="33" t="s">
        <v>23</v>
      </c>
      <c r="B9" s="34"/>
      <c r="C9" s="34"/>
      <c r="D9" s="34"/>
      <c r="E9" s="21">
        <f>SUM(E11:E16,E18:E48,E50,E52,E54,E59,E64:E80,E84,E81)</f>
        <v>0</v>
      </c>
      <c r="F9" s="21">
        <f>SUM(F11:F16,F18:F48,F50,F52,F54,F59,F64:F80,F84,F81)</f>
        <v>0</v>
      </c>
      <c r="G9" s="21">
        <f>SUM(G11:G16,G18:G48,G50,G52,G54,G59,G64:G80,G84,G81)</f>
        <v>0</v>
      </c>
      <c r="H9" s="21"/>
      <c r="I9" s="21">
        <f>SUM(I11:I16,I18:I48,I50,I52,I54,I59,I64:I80,I84,I81)</f>
        <v>0</v>
      </c>
      <c r="J9" s="21"/>
      <c r="K9" s="21">
        <f>SUM(K11:K16,K18:K48,K50,K52,K54,K59,K64:K80,K84,K81)</f>
        <v>0</v>
      </c>
      <c r="L9" s="21">
        <f>SUM(L11:L16,L18:L48,L50,L52,L54,L59,L64:L80,L84,L81)</f>
        <v>0</v>
      </c>
      <c r="M9" s="21">
        <f>SUM(M11:M16,M18:M48,M50,M52,M54,M59,M64:M80,M84,M81)</f>
        <v>0</v>
      </c>
      <c r="N9" s="21">
        <f>SUM(N11:N16,N18:N48,N50,N52,N54,N59,N64:N80,N84,N81)</f>
        <v>0</v>
      </c>
      <c r="O9" s="21"/>
      <c r="P9" s="21">
        <f>SUM(P11:P16,P18:P48,P50,P52,P54,P59,P64:P80,P84,P81)</f>
        <v>0</v>
      </c>
      <c r="Q9" s="21"/>
      <c r="R9" s="21">
        <f>SUM(R11:R16,R18:R48,R50,R52,R54,R59,R64:R80,R84,R81)</f>
        <v>0</v>
      </c>
      <c r="S9" s="21">
        <f>SUM(S11:S16,S18:S48,S50,S52,S54,S59,S64:S80,S84,S81)</f>
        <v>0</v>
      </c>
      <c r="T9" s="21">
        <f>SUM(T11:T16,T18:T48,T50,T52,T54,T59,T64:T80,T84,T81)</f>
        <v>0</v>
      </c>
      <c r="U9" s="21">
        <f>SUM(U11:U16,U18:U48,U50,U52,U54,U59,U64:U80,U84,U81)</f>
        <v>0</v>
      </c>
      <c r="V9" s="21"/>
      <c r="W9" s="21">
        <f>SUM(W11:W16,W18:W48,W50,W52,W54,W59,W64:W80,W84,W81)</f>
        <v>0</v>
      </c>
      <c r="X9" s="21"/>
      <c r="Y9" s="21">
        <f>SUM(Y11:Y16,Y18:Y48,Y50,Y52,Y54,Y59,Y64:Y80,Y84,Y81)</f>
        <v>0</v>
      </c>
      <c r="Z9" s="21">
        <f>SUM(Z11:Z16,Z18:Z48,Z50,Z52,Z54,Z59,Z64:Z80,Z84,Z81)</f>
        <v>25000</v>
      </c>
      <c r="AA9" s="21">
        <f>SUM(AA11:AA16,AA18:AA48,AA50,AA52,AA54,AA59,AA64:AA80,AA84,AA81)</f>
        <v>0</v>
      </c>
      <c r="AB9" s="21">
        <f>SUM(AB11:AB16,AB18:AB48,AB50,AB52,AB54,AB59,AB64:AB80,AB84,AB81)</f>
        <v>0</v>
      </c>
      <c r="AC9" s="21"/>
      <c r="AD9" s="21">
        <f>SUM(AD11:AD16,AD18:AD48,AD50,AD52,AD54,AD59,AD64:AD80,AD84,AD81)</f>
        <v>0</v>
      </c>
      <c r="AE9" s="21"/>
      <c r="AF9" s="21">
        <f>SUM(AF11:AF16,AF18:AF48,AF50,AF52,AF54,AF59,AF64:AF80,AF84,AF81)</f>
        <v>25000</v>
      </c>
      <c r="AG9" s="21">
        <f>SUM(AG11:AG16,AG18:AG48,AG50,AG52,AG54,AG59,AG64:AG80,AG84,AG81)</f>
        <v>25000</v>
      </c>
      <c r="AH9" s="21">
        <f>SUM(AH11:AH16,AH18:AH48,AH50,AH52,AH54,AH59,AH64:AH80,AH84,AH81)</f>
        <v>0</v>
      </c>
      <c r="AI9" s="21">
        <f>SUM(AI11:AI16,AI18:AI48,AI50,AI52,AI54,AI59,AI64:AI80,AI84,AI81)</f>
        <v>0</v>
      </c>
      <c r="AJ9" s="21"/>
      <c r="AK9" s="21">
        <f>SUM(AK11:AK16,AK18:AK48,AK50,AK52,AK54,AK59,AK64:AK80,AK84,AK81)</f>
        <v>0</v>
      </c>
      <c r="AL9" s="21"/>
      <c r="AM9" s="21">
        <f>SUM(AM11:AM16,AM18:AM48,AM50,AM52,AM54,AM59,AM64:AM80,AM84,AM81)</f>
        <v>25000</v>
      </c>
      <c r="AN9" s="21">
        <f>SUM(AN11:AN16,AN18:AN48,AN50,AN52,AN54,AN59,AN64:AN80,AN84,AN81)</f>
        <v>0</v>
      </c>
      <c r="AO9" s="21">
        <f>SUM(AO11:AO16,AO18:AO48,AO50,AO52,AO54,AO59,AO64:AO80,AO84,AO81)</f>
        <v>0</v>
      </c>
      <c r="AP9" s="21">
        <f>SUM(AP11:AP16,AP18:AP48,AP50,AP52,AP54,AP59,AP64:AP80,AP84,AP81)</f>
        <v>0</v>
      </c>
      <c r="AQ9" s="21"/>
      <c r="AR9" s="21">
        <f>SUM(AR11:AR16,AR18:AR48,AR50,AR52,AR54,AR59,AR64:AR80,AR84,AR81)</f>
        <v>0</v>
      </c>
      <c r="AS9" s="21"/>
      <c r="AT9" s="21">
        <f>SUM(AT11:AT16,AT18:AT48,AT50,AT52,AT54,AT59,AT64:AT80,AT84,AT81)</f>
        <v>0</v>
      </c>
      <c r="AU9" s="21">
        <f>SUM(AU11:AU16,AU18:AU48,AU50,AU52,AU54,AU59,AU64:AU80,AU84,AU81)</f>
        <v>50000</v>
      </c>
      <c r="AV9" s="22"/>
      <c r="AW9" s="22"/>
      <c r="AX9" s="22"/>
      <c r="AY9" s="22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</row>
    <row r="10" spans="1:165" s="4" customFormat="1" ht="31.5" customHeight="1" x14ac:dyDescent="0.4">
      <c r="A10" s="35" t="s">
        <v>20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</row>
    <row r="11" spans="1:165" s="3" customFormat="1" ht="347.45" customHeight="1" x14ac:dyDescent="0.25">
      <c r="A11" s="9" t="s">
        <v>17</v>
      </c>
      <c r="B11" s="10" t="s">
        <v>25</v>
      </c>
      <c r="C11" s="11" t="s">
        <v>18</v>
      </c>
      <c r="D11" s="12"/>
      <c r="E11" s="12"/>
      <c r="F11" s="12"/>
      <c r="G11" s="12"/>
      <c r="H11" s="12"/>
      <c r="I11" s="12"/>
      <c r="J11" s="12"/>
      <c r="K11" s="13">
        <f t="shared" ref="K11" si="1">E11+F11+G11+I11</f>
        <v>0</v>
      </c>
      <c r="L11" s="12"/>
      <c r="M11" s="12"/>
      <c r="N11" s="12"/>
      <c r="O11" s="12"/>
      <c r="P11" s="12"/>
      <c r="Q11" s="12"/>
      <c r="R11" s="13">
        <f t="shared" ref="R11" si="2">L11+M11+N11+P11</f>
        <v>0</v>
      </c>
      <c r="S11" s="12"/>
      <c r="T11" s="12"/>
      <c r="U11" s="12"/>
      <c r="V11" s="12"/>
      <c r="W11" s="12"/>
      <c r="X11" s="12"/>
      <c r="Y11" s="13">
        <f t="shared" ref="Y11" si="3">S11+T11+U11+W11</f>
        <v>0</v>
      </c>
      <c r="Z11" s="12">
        <v>25000</v>
      </c>
      <c r="AA11" s="12"/>
      <c r="AB11" s="12"/>
      <c r="AC11" s="12"/>
      <c r="AD11" s="12"/>
      <c r="AE11" s="12"/>
      <c r="AF11" s="13">
        <f t="shared" ref="AF11" si="4">Z11+AA11+AB11+AD11</f>
        <v>25000</v>
      </c>
      <c r="AG11" s="12">
        <v>25000</v>
      </c>
      <c r="AH11" s="12"/>
      <c r="AI11" s="12"/>
      <c r="AJ11" s="12"/>
      <c r="AK11" s="12"/>
      <c r="AL11" s="12"/>
      <c r="AM11" s="13">
        <f t="shared" ref="AM11" si="5">AG11+AH11+AI11+AK11</f>
        <v>25000</v>
      </c>
      <c r="AN11" s="12"/>
      <c r="AO11" s="12"/>
      <c r="AP11" s="12"/>
      <c r="AQ11" s="12"/>
      <c r="AR11" s="12"/>
      <c r="AS11" s="12"/>
      <c r="AT11" s="13">
        <f t="shared" ref="AT11" si="6">AN11+AO11+AP11+AR11</f>
        <v>0</v>
      </c>
      <c r="AU11" s="14">
        <f t="shared" ref="AU11" si="7">AT11+AM11+AF11+Y11+R11+K11</f>
        <v>50000</v>
      </c>
      <c r="AV11" s="15" t="s">
        <v>19</v>
      </c>
      <c r="AW11" s="12">
        <v>2025</v>
      </c>
      <c r="AX11" s="12">
        <v>2026</v>
      </c>
      <c r="AY11" s="11" t="s">
        <v>27</v>
      </c>
    </row>
    <row r="12" spans="1:165" x14ac:dyDescent="0.4">
      <c r="R12" t="s">
        <v>26</v>
      </c>
    </row>
    <row r="15" spans="1:165" x14ac:dyDescent="0.4">
      <c r="K15" s="8"/>
      <c r="M15" s="7"/>
      <c r="N15" s="7"/>
      <c r="O15" s="7"/>
      <c r="P15" s="7"/>
    </row>
    <row r="16" spans="1:165" x14ac:dyDescent="0.4">
      <c r="K16" s="8"/>
      <c r="M16" s="7"/>
      <c r="N16" s="7"/>
      <c r="O16" s="7"/>
      <c r="P16" s="7"/>
    </row>
    <row r="17" spans="5:11" x14ac:dyDescent="0.4">
      <c r="E17" s="5"/>
      <c r="K17" s="6"/>
    </row>
    <row r="18" spans="5:11" x14ac:dyDescent="0.4">
      <c r="K18" s="6"/>
    </row>
  </sheetData>
  <mergeCells count="27"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</mergeCells>
  <pageMargins left="0.25" right="0.25" top="0.75" bottom="0.75" header="0.3" footer="0.3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2023-06-15T08:57:42Z</cp:lastPrinted>
  <dcterms:created xsi:type="dcterms:W3CDTF">2022-12-06T09:22:23Z</dcterms:created>
  <dcterms:modified xsi:type="dcterms:W3CDTF">2023-09-29T11:12:41Z</dcterms:modified>
</cp:coreProperties>
</file>