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8.12.2024\"/>
    </mc:Choice>
  </mc:AlternateContent>
  <bookViews>
    <workbookView xWindow="0" yWindow="0" windowWidth="20460" windowHeight="5850"/>
  </bookViews>
  <sheets>
    <sheet name="Ikskile_2025" sheetId="4" r:id="rId1"/>
    <sheet name="Tīnūži _2025" sheetId="5" r:id="rId2"/>
    <sheet name="Citas ter_2025" sheetId="8" r:id="rId3"/>
  </sheets>
  <definedNames>
    <definedName name="_xlnm._FilterDatabase" localSheetId="0" hidden="1">Ikskile_2025!$A$10:$S$295</definedName>
  </definedNames>
  <calcPr calcId="152511"/>
</workbook>
</file>

<file path=xl/calcChain.xml><?xml version="1.0" encoding="utf-8"?>
<calcChain xmlns="http://schemas.openxmlformats.org/spreadsheetml/2006/main">
  <c r="F149" i="5" l="1"/>
  <c r="E149" i="5"/>
  <c r="F148" i="5"/>
  <c r="E148" i="5"/>
  <c r="F147" i="5"/>
  <c r="E147" i="5"/>
  <c r="F146" i="5"/>
  <c r="E146" i="5"/>
  <c r="Q145" i="5"/>
  <c r="P145" i="5"/>
  <c r="L145" i="5"/>
  <c r="K145" i="5"/>
  <c r="F145" i="5"/>
  <c r="E145" i="5"/>
  <c r="P297" i="4"/>
  <c r="F301" i="4"/>
  <c r="E301" i="4"/>
  <c r="E300" i="4"/>
  <c r="F300" i="4"/>
  <c r="F299" i="4"/>
  <c r="E299" i="4"/>
  <c r="F298" i="4"/>
  <c r="E298" i="4"/>
  <c r="E297" i="4" l="1"/>
  <c r="Q297" i="4" l="1"/>
  <c r="L297" i="4"/>
  <c r="K297" i="4"/>
  <c r="F297" i="4"/>
</calcChain>
</file>

<file path=xl/sharedStrings.xml><?xml version="1.0" encoding="utf-8"?>
<sst xmlns="http://schemas.openxmlformats.org/spreadsheetml/2006/main" count="1377" uniqueCount="592">
  <si>
    <t>no</t>
  </si>
  <si>
    <t>līdz</t>
  </si>
  <si>
    <t>km</t>
  </si>
  <si>
    <t>Kadastra objekta identifikators</t>
  </si>
  <si>
    <t>Ceļu raksturojošie parametri</t>
  </si>
  <si>
    <t>tilts vai satiksmes pārvads</t>
  </si>
  <si>
    <t>adrese (km)</t>
  </si>
  <si>
    <t>seguma
veids</t>
  </si>
  <si>
    <t>nosaukums</t>
  </si>
  <si>
    <t>garums
(m)</t>
  </si>
  <si>
    <r>
      <t>brauktuves
laukums
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</si>
  <si>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r>
      <t>dīvlīmeņu
nobrauktuves
brauktuves
laukums 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</si>
  <si>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t>konstrukcijas
materiāls</t>
  </si>
  <si>
    <t>ģeodēziskās
koordinātas</t>
  </si>
  <si>
    <t>grants</t>
  </si>
  <si>
    <t>cits segums</t>
  </si>
  <si>
    <t>melnais</t>
  </si>
  <si>
    <t>Kopā tilti</t>
  </si>
  <si>
    <t>Kopā</t>
  </si>
  <si>
    <t>t.sk. ar melno segumu</t>
  </si>
  <si>
    <t>t.sk. ar bruģa segumu</t>
  </si>
  <si>
    <t>t.sk. ar grants (šķembu) segumu</t>
  </si>
  <si>
    <t>t.sk. ar citu segumu (bez seguma)</t>
  </si>
  <si>
    <t>DOKUMENTS IR ELEKTRONISKI PARAKSTĪTS AR DROŠU ELEKTRONISKO PARAKSTU UN  SATUR LAIKA ZĪMOGU</t>
  </si>
  <si>
    <t>Kopā Ikšķiles ielas</t>
  </si>
  <si>
    <t>Aizvēja iela</t>
  </si>
  <si>
    <t>Alkšņu iela</t>
  </si>
  <si>
    <t>Annas iela</t>
  </si>
  <si>
    <t>Asaru iela</t>
  </si>
  <si>
    <t>Ausekļa iela</t>
  </si>
  <si>
    <t>Ausmas iela</t>
  </si>
  <si>
    <t>Aveņu iela</t>
  </si>
  <si>
    <t>Ābeļu iela</t>
  </si>
  <si>
    <t xml:space="preserve">Ābolu iela   </t>
  </si>
  <si>
    <t xml:space="preserve">Ādama iela  </t>
  </si>
  <si>
    <t>Pievedceļš uz Nr.7</t>
  </si>
  <si>
    <t xml:space="preserve">Birzes iela </t>
  </si>
  <si>
    <t>Pievedceļš A1 Nr.13A</t>
  </si>
  <si>
    <t>Bīskapa Meinarda iela</t>
  </si>
  <si>
    <t>Pievedceļš uz Nr.4A</t>
  </si>
  <si>
    <t>Bulstrumu iela</t>
  </si>
  <si>
    <t>Bumbieru iela</t>
  </si>
  <si>
    <t>Celmu iela</t>
  </si>
  <si>
    <t>Ceriņu iela</t>
  </si>
  <si>
    <t>Cīruļu iela</t>
  </si>
  <si>
    <t xml:space="preserve">Dainu iela  </t>
  </si>
  <si>
    <t>Pievedceļš uz Dzelzceļa Nr.7</t>
  </si>
  <si>
    <t>Dalbiņu iela</t>
  </si>
  <si>
    <t>Daugavas prospekts</t>
  </si>
  <si>
    <t>Pievedceļš  A1 uz Rīgas 5A</t>
  </si>
  <si>
    <t>Dārza iela</t>
  </si>
  <si>
    <t>Pievedceļš A1 Nr.11</t>
  </si>
  <si>
    <t>Pievedceļš A2 Nr.8</t>
  </si>
  <si>
    <t>Pievedceļš A3 Nr.24</t>
  </si>
  <si>
    <t>Dīķu iela</t>
  </si>
  <si>
    <t>Dzelzceļa iela</t>
  </si>
  <si>
    <t>Dzeņu iela</t>
  </si>
  <si>
    <t>Dzintara iela</t>
  </si>
  <si>
    <t>Egļu iela</t>
  </si>
  <si>
    <t xml:space="preserve">Elkšņu iela      </t>
  </si>
  <si>
    <t xml:space="preserve">Ezera iela       </t>
  </si>
  <si>
    <t>Gaiļu iela</t>
  </si>
  <si>
    <t>Ganu iela</t>
  </si>
  <si>
    <t>Gobu iela</t>
  </si>
  <si>
    <t>Pievedceļš uz Nr.17</t>
  </si>
  <si>
    <t>Griezes iela</t>
  </si>
  <si>
    <t>Ievu iela</t>
  </si>
  <si>
    <t>Savienojums ar Rīgas ielu</t>
  </si>
  <si>
    <t>Indrānu iela</t>
  </si>
  <si>
    <t>Irbenāju iela</t>
  </si>
  <si>
    <t>Īsā iela</t>
  </si>
  <si>
    <t>Jasmīnu iela</t>
  </si>
  <si>
    <t>Jāņa Kugas iela</t>
  </si>
  <si>
    <t>Jāņu  iela</t>
  </si>
  <si>
    <t>Jura Mazura iela</t>
  </si>
  <si>
    <t>Kadiķu iela</t>
  </si>
  <si>
    <t>Kalēju iela</t>
  </si>
  <si>
    <t>Kalnu iela</t>
  </si>
  <si>
    <t>Kastaņu  iela</t>
  </si>
  <si>
    <t>Kārklu iela</t>
  </si>
  <si>
    <t>Kārļa  iela</t>
  </si>
  <si>
    <t>Klusā iela</t>
  </si>
  <si>
    <t>Krasta iela</t>
  </si>
  <si>
    <t>Kraujas iela</t>
  </si>
  <si>
    <t>Krūmu iela</t>
  </si>
  <si>
    <t xml:space="preserve">Ķiršu iela   </t>
  </si>
  <si>
    <t>Ķīšu iela</t>
  </si>
  <si>
    <t>Lakstīgalu iela</t>
  </si>
  <si>
    <t>Lauku  iela</t>
  </si>
  <si>
    <t>Lazdu  iela</t>
  </si>
  <si>
    <t xml:space="preserve">Lejas iela   </t>
  </si>
  <si>
    <t>Savien. A2 ar Strēlnieku ielu</t>
  </si>
  <si>
    <t>Paralēlbrauktuve A9</t>
  </si>
  <si>
    <t>Liepu aleja</t>
  </si>
  <si>
    <t xml:space="preserve">Lībiešu iela </t>
  </si>
  <si>
    <t>Pievefceļš A1 uz Nr.27</t>
  </si>
  <si>
    <t>Pievedceļš A2 uz Nr.36</t>
  </si>
  <si>
    <t>Savienoj. A3 ar Silu ielu</t>
  </si>
  <si>
    <t>Pievedceļš A4 uz Nr.46</t>
  </si>
  <si>
    <t>Pievedceļš A5 uz Nr.66</t>
  </si>
  <si>
    <t>Pievedceļš A6 uz Nr.80</t>
  </si>
  <si>
    <t>Pievedceļš A7 uz Nr.86</t>
  </si>
  <si>
    <t>Līgo  iela</t>
  </si>
  <si>
    <t>Līvciema  iela</t>
  </si>
  <si>
    <t>Līvu  iela</t>
  </si>
  <si>
    <t>Lupīnu  iela</t>
  </si>
  <si>
    <t>Madaru iela</t>
  </si>
  <si>
    <t>Magoņu iela</t>
  </si>
  <si>
    <t>Mauriņu iela</t>
  </si>
  <si>
    <t>Mazā iela</t>
  </si>
  <si>
    <t>Mālu iela</t>
  </si>
  <si>
    <t>Māras  iela</t>
  </si>
  <si>
    <t>Mārtiņa  iela</t>
  </si>
  <si>
    <t>Melioratoru iela</t>
  </si>
  <si>
    <t>Meža  iela</t>
  </si>
  <si>
    <t>Mērnieku iela</t>
  </si>
  <si>
    <t>Miera iela</t>
  </si>
  <si>
    <t>Pievedceļš uz Nr.10A</t>
  </si>
  <si>
    <t>Mūrkroga  iela</t>
  </si>
  <si>
    <t xml:space="preserve">Neļķu iela   </t>
  </si>
  <si>
    <t>Nogāzes  iela</t>
  </si>
  <si>
    <t>Ogres  iela</t>
  </si>
  <si>
    <t>Ošu iela</t>
  </si>
  <si>
    <t>Ozolkalnu iela</t>
  </si>
  <si>
    <t>Savienojums ar Melleņu ielu</t>
  </si>
  <si>
    <t>Ozolu iela</t>
  </si>
  <si>
    <t>Pievedceļš A1 uz Nr.25</t>
  </si>
  <si>
    <t>Pievedceļš A2 uz Nr.35</t>
  </si>
  <si>
    <t>Pievedceļš A3 uz Nr.38</t>
  </si>
  <si>
    <t>Pievedceļš A4 uz Nr.72</t>
  </si>
  <si>
    <t>Paegļu iela</t>
  </si>
  <si>
    <t>Paparžu  iela</t>
  </si>
  <si>
    <t>Papeļu iela  .</t>
  </si>
  <si>
    <t>Pievedceļš A1 uz Nr.2</t>
  </si>
  <si>
    <t>Pievedceļš A2 uz Nr.11A</t>
  </si>
  <si>
    <t>Parka iela</t>
  </si>
  <si>
    <t>Pārbrauktuves iela</t>
  </si>
  <si>
    <t>Peldu iela</t>
  </si>
  <si>
    <t>Pētera  iela</t>
  </si>
  <si>
    <t>Savienojums A ar Annas ielu</t>
  </si>
  <si>
    <t>Pils  iela</t>
  </si>
  <si>
    <t>Plūmju iela</t>
  </si>
  <si>
    <t>Priedaines  iela</t>
  </si>
  <si>
    <t>Pievedceļš uz Nr.16</t>
  </si>
  <si>
    <t>Priežu iela</t>
  </si>
  <si>
    <t>Pievedceļš A1 uz Nr.4A</t>
  </si>
  <si>
    <t>Pievedceļš A2 uz Nr.12</t>
  </si>
  <si>
    <t>Puķu iela</t>
  </si>
  <si>
    <t>Rasas  iela</t>
  </si>
  <si>
    <t xml:space="preserve">Raudu iela  </t>
  </si>
  <si>
    <t>Reinpētera  iela</t>
  </si>
  <si>
    <t xml:space="preserve">Riekstu iela  </t>
  </si>
  <si>
    <t xml:space="preserve">Rīgas iela    </t>
  </si>
  <si>
    <t>Rīgas - Bumbieru pievedceļš</t>
  </si>
  <si>
    <t>Robežu iela</t>
  </si>
  <si>
    <t>Rožu iela</t>
  </si>
  <si>
    <t>Saltupes iela</t>
  </si>
  <si>
    <t>Sarmas iela</t>
  </si>
  <si>
    <t>Saules iela</t>
  </si>
  <si>
    <t>Senatnes iela</t>
  </si>
  <si>
    <t>Sila iela</t>
  </si>
  <si>
    <t>Pievedceļš A2 uz Nr.8</t>
  </si>
  <si>
    <t>Silaziedu iela</t>
  </si>
  <si>
    <t>Pievedceļš uz Nr.5A</t>
  </si>
  <si>
    <t>Skanuļu iela</t>
  </si>
  <si>
    <t>Skuju iela</t>
  </si>
  <si>
    <t>Smilgu iela</t>
  </si>
  <si>
    <t>Smiltenāju iela</t>
  </si>
  <si>
    <t>Sporta iela</t>
  </si>
  <si>
    <t>Stacijas iela I</t>
  </si>
  <si>
    <t>Stacijas iela II</t>
  </si>
  <si>
    <t>Stacijas iela III</t>
  </si>
  <si>
    <t xml:space="preserve">Stadiona iela  </t>
  </si>
  <si>
    <t>Strazdu iela</t>
  </si>
  <si>
    <t>Strēlnieku iela</t>
  </si>
  <si>
    <t>Pievedceļš A1 uz Nr.2A</t>
  </si>
  <si>
    <t>Savienojums A2 ar Birzes ielu</t>
  </si>
  <si>
    <t>Sūniņu iela</t>
  </si>
  <si>
    <t>Tāšu iela</t>
  </si>
  <si>
    <t>Upes iela</t>
  </si>
  <si>
    <t>Uzvaras iela</t>
  </si>
  <si>
    <t>Vairoga iela</t>
  </si>
  <si>
    <t>Varavīksnes iela</t>
  </si>
  <si>
    <t>Vārpu iela</t>
  </si>
  <si>
    <t xml:space="preserve">Vimbu iela  </t>
  </si>
  <si>
    <t>Viršu iela</t>
  </si>
  <si>
    <t>Vīnakalna iela</t>
  </si>
  <si>
    <t>Vītolu iela</t>
  </si>
  <si>
    <t>Zemeņu iela</t>
  </si>
  <si>
    <t>Zemturu iela</t>
  </si>
  <si>
    <t>Ziedu iela</t>
  </si>
  <si>
    <t>Pievedceļš uz Nr.27</t>
  </si>
  <si>
    <t>Zīļu iela</t>
  </si>
  <si>
    <t>Zvaigžņu iela</t>
  </si>
  <si>
    <t>posma garums (km)</t>
  </si>
  <si>
    <t>bruģis</t>
  </si>
  <si>
    <t>Savien. A5 ar Daugavas pr.</t>
  </si>
  <si>
    <t>Bērzu iela</t>
  </si>
  <si>
    <t>Pakalnu iela</t>
  </si>
  <si>
    <t>Skolas iela</t>
  </si>
  <si>
    <t>Ceļa identifikators</t>
  </si>
  <si>
    <t>Ceļa  nosaukums</t>
  </si>
  <si>
    <t>ceļš</t>
  </si>
  <si>
    <t>adrese</t>
  </si>
  <si>
    <t>gājāeju un velosipēdu ceļš</t>
  </si>
  <si>
    <t>dīvlīmeņu
nobrauktuves
brauktuves
garums (m)</t>
  </si>
  <si>
    <r>
      <t>laukums 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 xml:space="preserve">) </t>
    </r>
  </si>
  <si>
    <t>garums (m)</t>
  </si>
  <si>
    <t>Tās pilsētas vai ciema nosaukums, kurā atrodas ceļš</t>
  </si>
  <si>
    <t>Ikšķile</t>
  </si>
  <si>
    <t>D100402000001</t>
  </si>
  <si>
    <t>D100402000002</t>
  </si>
  <si>
    <t>D100402000003</t>
  </si>
  <si>
    <t>D100402000004</t>
  </si>
  <si>
    <t>D100402000005</t>
  </si>
  <si>
    <t>D100402000006</t>
  </si>
  <si>
    <t>D100402000007</t>
  </si>
  <si>
    <t>D100402000008</t>
  </si>
  <si>
    <t>D100402000009</t>
  </si>
  <si>
    <t>D100402000010</t>
  </si>
  <si>
    <t>D100402000011</t>
  </si>
  <si>
    <t>D100402000012</t>
  </si>
  <si>
    <t>D100402000013</t>
  </si>
  <si>
    <t>D100402000014</t>
  </si>
  <si>
    <t>D100402000015</t>
  </si>
  <si>
    <t>D100402000016</t>
  </si>
  <si>
    <t>D100402000017</t>
  </si>
  <si>
    <t>D100402000018</t>
  </si>
  <si>
    <t>D100402000019</t>
  </si>
  <si>
    <t>74940120764001</t>
  </si>
  <si>
    <t>D100402000020</t>
  </si>
  <si>
    <t>D100402000021</t>
  </si>
  <si>
    <t>D100402000022</t>
  </si>
  <si>
    <t>D100402000023</t>
  </si>
  <si>
    <t>D100402000024</t>
  </si>
  <si>
    <t>D100402000025</t>
  </si>
  <si>
    <t>D100402000026</t>
  </si>
  <si>
    <t>D100402000027</t>
  </si>
  <si>
    <t>D100402000028</t>
  </si>
  <si>
    <t>D100402000029</t>
  </si>
  <si>
    <t>D100402000030</t>
  </si>
  <si>
    <t>D100402000031</t>
  </si>
  <si>
    <t>D100402000032</t>
  </si>
  <si>
    <t>D100402000033</t>
  </si>
  <si>
    <t>D100402000034</t>
  </si>
  <si>
    <t>D100402000035</t>
  </si>
  <si>
    <t>D100402000036</t>
  </si>
  <si>
    <t>D100402000037</t>
  </si>
  <si>
    <t>D100402000038</t>
  </si>
  <si>
    <t>74050010161001</t>
  </si>
  <si>
    <t>D100402000039</t>
  </si>
  <si>
    <t>D100402000040</t>
  </si>
  <si>
    <t>D100402000041</t>
  </si>
  <si>
    <t>74940121255001</t>
  </si>
  <si>
    <t>D100402000042</t>
  </si>
  <si>
    <t>D100402000043</t>
  </si>
  <si>
    <t>D100402000044</t>
  </si>
  <si>
    <t>D100402000045</t>
  </si>
  <si>
    <t>D100402000046</t>
  </si>
  <si>
    <t>D100402000047</t>
  </si>
  <si>
    <t>D100402000048</t>
  </si>
  <si>
    <t>D100402000049</t>
  </si>
  <si>
    <t>D100402000050</t>
  </si>
  <si>
    <t>D100402000051</t>
  </si>
  <si>
    <t>D100402000052</t>
  </si>
  <si>
    <t>D100402000053</t>
  </si>
  <si>
    <t>D100402000054</t>
  </si>
  <si>
    <t>D100402000055</t>
  </si>
  <si>
    <t>D100402000056</t>
  </si>
  <si>
    <t>D100402000057</t>
  </si>
  <si>
    <t>D100402000058</t>
  </si>
  <si>
    <t>D100402000059</t>
  </si>
  <si>
    <t>D100402000060</t>
  </si>
  <si>
    <t>D100402000061</t>
  </si>
  <si>
    <t>D100402000062</t>
  </si>
  <si>
    <t>D100402000063</t>
  </si>
  <si>
    <t>D100402000064</t>
  </si>
  <si>
    <t>D100402000065</t>
  </si>
  <si>
    <t>D100402000066</t>
  </si>
  <si>
    <t>D100402000067</t>
  </si>
  <si>
    <t>D100402000068</t>
  </si>
  <si>
    <t>D100402000069</t>
  </si>
  <si>
    <t>D100402000070</t>
  </si>
  <si>
    <t>D100402000071</t>
  </si>
  <si>
    <t>D100402000072</t>
  </si>
  <si>
    <t>D100402000073</t>
  </si>
  <si>
    <t>D100402000074</t>
  </si>
  <si>
    <t>D100402000075</t>
  </si>
  <si>
    <t>D100402000076</t>
  </si>
  <si>
    <t>D100402000077</t>
  </si>
  <si>
    <t>D100402000078</t>
  </si>
  <si>
    <t>D100402000079</t>
  </si>
  <si>
    <t>D100402000080</t>
  </si>
  <si>
    <t>D100402000081</t>
  </si>
  <si>
    <t>D100402000082</t>
  </si>
  <si>
    <t>D100402000083</t>
  </si>
  <si>
    <t>D100402000084</t>
  </si>
  <si>
    <t>D100402000085</t>
  </si>
  <si>
    <t>D100402000086</t>
  </si>
  <si>
    <t>D100402000087</t>
  </si>
  <si>
    <t>D100402000088</t>
  </si>
  <si>
    <t>D100402000089</t>
  </si>
  <si>
    <t>D100402000090</t>
  </si>
  <si>
    <t>D100402000091</t>
  </si>
  <si>
    <t>D100402000092</t>
  </si>
  <si>
    <t>D100402000093</t>
  </si>
  <si>
    <t>D100402000094</t>
  </si>
  <si>
    <t>D100402000095</t>
  </si>
  <si>
    <t>D100402000096</t>
  </si>
  <si>
    <t>D100402000097</t>
  </si>
  <si>
    <t>D100402000098</t>
  </si>
  <si>
    <t>D100402000099</t>
  </si>
  <si>
    <t>D100402000100</t>
  </si>
  <si>
    <t>D100402000101</t>
  </si>
  <si>
    <t>D100402000102</t>
  </si>
  <si>
    <t>D100402000103</t>
  </si>
  <si>
    <t>D100402000104</t>
  </si>
  <si>
    <t>D100402000105</t>
  </si>
  <si>
    <t>74940120763001</t>
  </si>
  <si>
    <t>D100402000106</t>
  </si>
  <si>
    <t>D100402000107</t>
  </si>
  <si>
    <t>D100402000108</t>
  </si>
  <si>
    <t>D100402000109</t>
  </si>
  <si>
    <t>D100402000110</t>
  </si>
  <si>
    <t>D100402000111</t>
  </si>
  <si>
    <t>D100402000112</t>
  </si>
  <si>
    <t>D100402000113</t>
  </si>
  <si>
    <t>D100402000114</t>
  </si>
  <si>
    <t>D100402000115</t>
  </si>
  <si>
    <t>D100402000116</t>
  </si>
  <si>
    <t>D100402000117</t>
  </si>
  <si>
    <t>D100402000118</t>
  </si>
  <si>
    <t>D100402000119</t>
  </si>
  <si>
    <t>D100402000120</t>
  </si>
  <si>
    <t>D100402000121</t>
  </si>
  <si>
    <t>D100402000122</t>
  </si>
  <si>
    <t>D100402000123</t>
  </si>
  <si>
    <t>D100402000124</t>
  </si>
  <si>
    <t>D100402000125</t>
  </si>
  <si>
    <t>D100402000126</t>
  </si>
  <si>
    <t>D100402000127</t>
  </si>
  <si>
    <t>D100402000128</t>
  </si>
  <si>
    <t>D100402000129</t>
  </si>
  <si>
    <t>D100402000130</t>
  </si>
  <si>
    <t>D100402000131</t>
  </si>
  <si>
    <t>D100402000132</t>
  </si>
  <si>
    <t>74940120803001</t>
  </si>
  <si>
    <t>74940150192</t>
  </si>
  <si>
    <t>74050010495001</t>
  </si>
  <si>
    <t>74940150585</t>
  </si>
  <si>
    <t>74940120799001</t>
  </si>
  <si>
    <t>D100402000133</t>
  </si>
  <si>
    <t>D100402000134</t>
  </si>
  <si>
    <t>D100402000135</t>
  </si>
  <si>
    <t>D100402000136</t>
  </si>
  <si>
    <t>būves kadstra apzīmējums*</t>
  </si>
  <si>
    <t xml:space="preserve">1.pielikums </t>
  </si>
  <si>
    <t>Ministru kabineta 2017.gada 27.jūnija noteikumiem Nr.361</t>
  </si>
  <si>
    <t xml:space="preserve">* Reģistrācijas procesā esošām inženierbūvēm norādīta orientējoša zemes vienība. </t>
  </si>
  <si>
    <t>Pielikumā: Reģistrējamo pašvaldības autoceļu un ielu izvietojuma shēma pdf formātā.</t>
  </si>
  <si>
    <t>Ogres novada pašvaldības autoceļu un ielu saraksts IKŠĶILES pilsētā</t>
  </si>
  <si>
    <t xml:space="preserve"> Objektu reģistrācija Nekustamā īpašuma valsts kadastra informācijas sistēmā plānota 2026. gadā 100% apmērā.</t>
  </si>
  <si>
    <t>Ogres novada pašvaldības autoceļu un ielu saraksts TĪNŪŽU pagastā</t>
  </si>
  <si>
    <t>B100405400001</t>
  </si>
  <si>
    <t xml:space="preserve">Repšu ceļš </t>
  </si>
  <si>
    <t>A200405400002</t>
  </si>
  <si>
    <t>Vecā Daugavpils šoseja</t>
  </si>
  <si>
    <t>A200405400003</t>
  </si>
  <si>
    <t xml:space="preserve">A6-Saulesdārzs </t>
  </si>
  <si>
    <t>B200405400004</t>
  </si>
  <si>
    <t xml:space="preserve">Celmiņi-Lubiņas </t>
  </si>
  <si>
    <t>Saulesdārzs</t>
  </si>
  <si>
    <t>B100405400005</t>
  </si>
  <si>
    <t xml:space="preserve">Kaķīši-Vērnieki </t>
  </si>
  <si>
    <t>74940070547</t>
  </si>
  <si>
    <t>B100405400006</t>
  </si>
  <si>
    <t xml:space="preserve">Pilsētnieki-Egles </t>
  </si>
  <si>
    <t>B100405400007</t>
  </si>
  <si>
    <t xml:space="preserve">Jesperi-Austrumi-Selēkas </t>
  </si>
  <si>
    <t>74940010107001</t>
  </si>
  <si>
    <t>B100405400008</t>
  </si>
  <si>
    <t xml:space="preserve">Drukas-Kociņi                 </t>
  </si>
  <si>
    <t>74940010041002</t>
  </si>
  <si>
    <t>A100405400009</t>
  </si>
  <si>
    <t xml:space="preserve">Bulstrumi-Jesperi </t>
  </si>
  <si>
    <t>A100405400010</t>
  </si>
  <si>
    <t xml:space="preserve">Bulstrumi-Kaparāmuri </t>
  </si>
  <si>
    <t>B100405400011</t>
  </si>
  <si>
    <t xml:space="preserve">Bulstrumi-Pilskalni </t>
  </si>
  <si>
    <t>B100405400012</t>
  </si>
  <si>
    <t xml:space="preserve">Noriņas-Bērzupes </t>
  </si>
  <si>
    <t>B100405400013</t>
  </si>
  <si>
    <t xml:space="preserve">Kalnatvari-Pļavlejas </t>
  </si>
  <si>
    <t>B100405400014</t>
  </si>
  <si>
    <t xml:space="preserve">Sniegaiņi-Selēkas </t>
  </si>
  <si>
    <t>B100405400015</t>
  </si>
  <si>
    <t xml:space="preserve">Kalnselēku ceļš                  </t>
  </si>
  <si>
    <t>B100405400016</t>
  </si>
  <si>
    <t xml:space="preserve">Kaparāmuri-Selēkas </t>
  </si>
  <si>
    <t>A100405400017</t>
  </si>
  <si>
    <t xml:space="preserve">Lazdukalns-Kaparāmuri </t>
  </si>
  <si>
    <t>B100405400018</t>
  </si>
  <si>
    <t xml:space="preserve">Ezermalas-Gulbjezeri </t>
  </si>
  <si>
    <t>B100405400019</t>
  </si>
  <si>
    <t xml:space="preserve">Urgas ceļš </t>
  </si>
  <si>
    <t>B100405400020</t>
  </si>
  <si>
    <t xml:space="preserve">Misiņa ceļš </t>
  </si>
  <si>
    <t>A100405400021</t>
  </si>
  <si>
    <t xml:space="preserve">Grīvi-Rūcenes </t>
  </si>
  <si>
    <t>74940080389</t>
  </si>
  <si>
    <t>B100405400022</t>
  </si>
  <si>
    <t xml:space="preserve">Rūķīši-Galdnieki </t>
  </si>
  <si>
    <t>B100405400023</t>
  </si>
  <si>
    <t xml:space="preserve">Rūķīši-Jaunrudzīši </t>
  </si>
  <si>
    <t>B100405400024</t>
  </si>
  <si>
    <t xml:space="preserve">Tinīšu ceļš </t>
  </si>
  <si>
    <t>B100405400025</t>
  </si>
  <si>
    <t xml:space="preserve">Birznieki-Birztalas </t>
  </si>
  <si>
    <t>B100405400026</t>
  </si>
  <si>
    <t xml:space="preserve">Mežciems-Mežvidi </t>
  </si>
  <si>
    <t>B100405400027</t>
  </si>
  <si>
    <t xml:space="preserve">Strautiņu ceļš </t>
  </si>
  <si>
    <t>74940040571001</t>
  </si>
  <si>
    <t>B100405400028</t>
  </si>
  <si>
    <t xml:space="preserve">P10-Avotiņi </t>
  </si>
  <si>
    <t>B100405400029</t>
  </si>
  <si>
    <t xml:space="preserve">P5-Viršukalns </t>
  </si>
  <si>
    <t>A100405400030</t>
  </si>
  <si>
    <t xml:space="preserve">Gaidas-Dobelnieki </t>
  </si>
  <si>
    <t>Dobelnieki</t>
  </si>
  <si>
    <t>A200405400031</t>
  </si>
  <si>
    <t>Dālderi-Kalnakumpēni</t>
  </si>
  <si>
    <t>74940020355001</t>
  </si>
  <si>
    <t>C100405400032</t>
  </si>
  <si>
    <t xml:space="preserve">Kampēnu ceļš                  </t>
  </si>
  <si>
    <t>C100405400033</t>
  </si>
  <si>
    <t xml:space="preserve">Bebru ceļš                  </t>
  </si>
  <si>
    <t>74940020226</t>
  </si>
  <si>
    <t>B100405400034</t>
  </si>
  <si>
    <t xml:space="preserve">Loka ceļš                </t>
  </si>
  <si>
    <t>B100405400035</t>
  </si>
  <si>
    <t xml:space="preserve">Pļavu ceļš                 </t>
  </si>
  <si>
    <t>B100405400036</t>
  </si>
  <si>
    <t xml:space="preserve">Lapu ceļš                  </t>
  </si>
  <si>
    <t>B200405400037</t>
  </si>
  <si>
    <t xml:space="preserve">Vaivariņu ceļš               </t>
  </si>
  <si>
    <t>B100405400038</t>
  </si>
  <si>
    <t xml:space="preserve">Dāliju ceļš                   </t>
  </si>
  <si>
    <t>B100405400039</t>
  </si>
  <si>
    <t xml:space="preserve">Pīpeņu ceļš                  </t>
  </si>
  <si>
    <t>C100405400040</t>
  </si>
  <si>
    <t xml:space="preserve">Pieneņu ceļš                 </t>
  </si>
  <si>
    <t>B100405400041</t>
  </si>
  <si>
    <t xml:space="preserve">Brektu ceļš                </t>
  </si>
  <si>
    <t>A100405400042</t>
  </si>
  <si>
    <t xml:space="preserve">Priedaiņi-Vīksnas </t>
  </si>
  <si>
    <t>Tīnūži</t>
  </si>
  <si>
    <t>Ceplīši</t>
  </si>
  <si>
    <t>B100405400043</t>
  </si>
  <si>
    <t xml:space="preserve">Straumēni-Dragūnas </t>
  </si>
  <si>
    <t>C100405400044</t>
  </si>
  <si>
    <t xml:space="preserve">Viesu ceļš </t>
  </si>
  <si>
    <t>B100405400045</t>
  </si>
  <si>
    <t xml:space="preserve">P10-Eglītes </t>
  </si>
  <si>
    <t>A100405400046</t>
  </si>
  <si>
    <t>Tīnūži-Virsnīši</t>
  </si>
  <si>
    <t>1,52</t>
  </si>
  <si>
    <t>B100405400047</t>
  </si>
  <si>
    <t xml:space="preserve">P10-Juglaslīči </t>
  </si>
  <si>
    <t>B100405400048</t>
  </si>
  <si>
    <t xml:space="preserve">Puķītes-Muižēni </t>
  </si>
  <si>
    <t>B100405400049</t>
  </si>
  <si>
    <t xml:space="preserve">Juglas ceļš </t>
  </si>
  <si>
    <t>74940040682</t>
  </si>
  <si>
    <t>B100405400050</t>
  </si>
  <si>
    <t xml:space="preserve">Vaidas-Lauri </t>
  </si>
  <si>
    <t>A100405400051</t>
  </si>
  <si>
    <t>Vaidas-Kalnāji (PC12)</t>
  </si>
  <si>
    <t>Tilts pār Mazo Juglu</t>
  </si>
  <si>
    <t>537402, 302817</t>
  </si>
  <si>
    <t>Dzelzsbetons</t>
  </si>
  <si>
    <t>74940130069</t>
  </si>
  <si>
    <t>B100405400052</t>
  </si>
  <si>
    <t xml:space="preserve">Stariņi-Mežcīruļi </t>
  </si>
  <si>
    <t>74940100341001</t>
  </si>
  <si>
    <t>B100405400053</t>
  </si>
  <si>
    <t xml:space="preserve">Kalnstariņi-Drīzuļi </t>
  </si>
  <si>
    <t>B100405400054</t>
  </si>
  <si>
    <t xml:space="preserve">Misiņi-Stūri </t>
  </si>
  <si>
    <t>B100405400055</t>
  </si>
  <si>
    <t xml:space="preserve">Kalnstariņi-Rogas </t>
  </si>
  <si>
    <t>C100405400056</t>
  </si>
  <si>
    <t xml:space="preserve">P80-Kranciema karjers </t>
  </si>
  <si>
    <t>B100405400057</t>
  </si>
  <si>
    <t xml:space="preserve">Dzirnavkrogs-Mežmaļi </t>
  </si>
  <si>
    <t>74940060539</t>
  </si>
  <si>
    <t>74940060364</t>
  </si>
  <si>
    <t>B100405400058</t>
  </si>
  <si>
    <t xml:space="preserve">Turkalnes skola-Mežsētas </t>
  </si>
  <si>
    <t>74940060335001</t>
  </si>
  <si>
    <t>B100405400059</t>
  </si>
  <si>
    <t xml:space="preserve">Turkalnes muiža-Siliņi </t>
  </si>
  <si>
    <t>B100405400060</t>
  </si>
  <si>
    <t xml:space="preserve">Zālītes-Blākāži </t>
  </si>
  <si>
    <t>Turkalne</t>
  </si>
  <si>
    <t>B100405400062</t>
  </si>
  <si>
    <t xml:space="preserve">Grāvīši-Gaitnieki </t>
  </si>
  <si>
    <t>B100405400063</t>
  </si>
  <si>
    <t xml:space="preserve">Airītes-Stūrīši-Jaunstūrīši </t>
  </si>
  <si>
    <t>A100405400064</t>
  </si>
  <si>
    <t xml:space="preserve">P5-Aizupes </t>
  </si>
  <si>
    <t>74940140018001</t>
  </si>
  <si>
    <t>Aizupes</t>
  </si>
  <si>
    <t>B100405400065</t>
  </si>
  <si>
    <t xml:space="preserve">Apiņu ceļš </t>
  </si>
  <si>
    <t>B100405400066</t>
  </si>
  <si>
    <t xml:space="preserve">Ceļš pie Dolēm </t>
  </si>
  <si>
    <t>B100405400067</t>
  </si>
  <si>
    <t>Vecā Daugavpils šoseja ,turpinājums</t>
  </si>
  <si>
    <t>B100405400068</t>
  </si>
  <si>
    <t xml:space="preserve">Kadiķi-Zaļkalni </t>
  </si>
  <si>
    <t>B100405400069</t>
  </si>
  <si>
    <t xml:space="preserve">Brīvkalni-Ozolkalni </t>
  </si>
  <si>
    <t>74940121157001</t>
  </si>
  <si>
    <t>B100405400070</t>
  </si>
  <si>
    <t xml:space="preserve">Ozolkalnu ceļš </t>
  </si>
  <si>
    <t>A100405400071</t>
  </si>
  <si>
    <t>Beverīnas iela</t>
  </si>
  <si>
    <t>B100405400072</t>
  </si>
  <si>
    <t>Gravas iela</t>
  </si>
  <si>
    <t>B100405400073</t>
  </si>
  <si>
    <t>Kalnāji</t>
  </si>
  <si>
    <t>C100405400074</t>
  </si>
  <si>
    <t>Bērzu ielas 
turpinājums</t>
  </si>
  <si>
    <t>B100405400075</t>
  </si>
  <si>
    <t>A100405400076</t>
  </si>
  <si>
    <t>B100405400077</t>
  </si>
  <si>
    <t>Ziemeļu iela</t>
  </si>
  <si>
    <t>C100405400078</t>
  </si>
  <si>
    <t>Mednieku iela</t>
  </si>
  <si>
    <t>A100405400079</t>
  </si>
  <si>
    <t>Mežezera iela</t>
  </si>
  <si>
    <t>A100405400080</t>
  </si>
  <si>
    <t>Atteku iela</t>
  </si>
  <si>
    <t>A100405400081</t>
  </si>
  <si>
    <t>Avotu iela</t>
  </si>
  <si>
    <t>Kopā Tīnūžu pagasta autoceļi un ielas</t>
  </si>
  <si>
    <t xml:space="preserve"> Objektu reģistrācija Nekustamā īpašuma valsts kadstra informācijas sistēmā plānota 2026. gadā 100% apmērā.</t>
  </si>
  <si>
    <t>SIA "Ikšķiles māja" apsaimniekojamo teritoriju saraksts</t>
  </si>
  <si>
    <t>Pašvaldībai piederošo teritoriju saraksts</t>
  </si>
  <si>
    <t>Bērnu rotaļu laukumi un sporta laukumi</t>
  </si>
  <si>
    <t>Adrese</t>
  </si>
  <si>
    <t xml:space="preserve"> Kadastra numurs</t>
  </si>
  <si>
    <t>Laukums</t>
  </si>
  <si>
    <t>pie Skolas iela 13, Ikšķile</t>
  </si>
  <si>
    <t>Rotaļu laukums "Minku parks"</t>
  </si>
  <si>
    <t>Skolas iela 11a, Ikšķile</t>
  </si>
  <si>
    <t xml:space="preserve">Rotaļu laukums </t>
  </si>
  <si>
    <t xml:space="preserve">Birzīte pie Mūzikas un mākslas skolas </t>
  </si>
  <si>
    <t>Āra trenažieru laukums</t>
  </si>
  <si>
    <t>pie Ozoliņa parka (Ikšķile)</t>
  </si>
  <si>
    <t>Rotaļu laukums</t>
  </si>
  <si>
    <t>Pilsētas pludmale</t>
  </si>
  <si>
    <t>Reinpētera iela 2, Ikšķile</t>
  </si>
  <si>
    <t>Skeitparka laukums</t>
  </si>
  <si>
    <t>Kapsētas</t>
  </si>
  <si>
    <t>Kadastra numurs</t>
  </si>
  <si>
    <t>Nosaukums</t>
  </si>
  <si>
    <t>Ikšķiles pilsētas kapi</t>
  </si>
  <si>
    <t>Lazdukalna kapi</t>
  </si>
  <si>
    <t>Parki, skvēri, zaļās zonas u.c. pašvaldības īpašumā esošās teritorijas</t>
  </si>
  <si>
    <t>Centra laukums</t>
  </si>
  <si>
    <t>Estrāde</t>
  </si>
  <si>
    <t>Ozoliņa parks</t>
  </si>
  <si>
    <t>800-gades parks</t>
  </si>
  <si>
    <t>Garnizona parks</t>
  </si>
  <si>
    <t>Zaļā zona pie Skolas ielas trepēm</t>
  </si>
  <si>
    <t>Ikšķiles pilsētas pludmale</t>
  </si>
  <si>
    <t xml:space="preserve">Ikšķiles tirgus laukums </t>
  </si>
  <si>
    <t>Peldu iela 22 teritorija</t>
  </si>
  <si>
    <t>Skolas ielas 4 teritorija</t>
  </si>
  <si>
    <t>Kābeļkalns</t>
  </si>
  <si>
    <t>Laivu piestātne Zemturu ielā</t>
  </si>
  <si>
    <t>Puķudobes un košumkrūmu teritorijas:</t>
  </si>
  <si>
    <t>* Centra aplis (pie Maxima)</t>
  </si>
  <si>
    <t>*Pārbrauktuves iela</t>
  </si>
  <si>
    <t xml:space="preserve">*Melioratoru iela </t>
  </si>
  <si>
    <t>* Skolas iela</t>
  </si>
  <si>
    <t>*Ozoliņu parks</t>
  </si>
  <si>
    <t>* 800-gades parks</t>
  </si>
  <si>
    <t>* Atmodas akmens</t>
  </si>
  <si>
    <t>Gājēju celiņi celiņi un zaļās zonas gar ielām - Skolas iela, Rīgas iela, Lejas iela, Līvciema iela, Birzes iela, Lupīnu iela, Lībiešu iela, Pārbrauktuves iela, Stacijas iela, Peldu iela, Ozolu iela, Daugavas prospekts, Riekstu 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</si>
</sst>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&quot;€&quot;_-;\-* #,##0.00\ &quot;€&quot;_-;_-* &quot;-&quot;??\ &quot;€&quot;_-;_-@_-"/>
    <numFmt numFmtId="165" formatCode="0.000"/>
    <numFmt numFmtId="166" formatCode="#,##0.000"/>
    <numFmt numFmtId="167" formatCode="0.0"/>
    <numFmt numFmtId="168" formatCode="#,##0.0"/>
    <numFmt numFmtId="169" formatCode="_-&quot;Ls&quot;\ * #,##0.00_-;\-&quot;Ls&quot;\ * #,##0.00_-;_-&quot;Ls&quot;\ * &quot;-&quot;??_-;_-@_-"/>
  </numFmts>
  <fonts count="25" x14ac:knownFonts="1">
    <font>
      <sz val="10"/>
      <name val="Arial"/>
      <charset val="186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sz val="11"/>
      <color indexed="8"/>
      <name val="Calibri"/>
      <family val="2"/>
      <charset val="186"/>
    </font>
    <font>
      <vertAlign val="superscript"/>
      <sz val="8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i/>
      <sz val="7"/>
      <name val="Arial"/>
      <family val="2"/>
      <charset val="186"/>
    </font>
    <font>
      <i/>
      <sz val="8"/>
      <name val="Arial"/>
      <family val="2"/>
      <charset val="186"/>
    </font>
    <font>
      <sz val="8"/>
      <name val="Calibri"/>
      <family val="2"/>
      <charset val="186"/>
      <scheme val="minor"/>
    </font>
    <font>
      <sz val="8"/>
      <color rgb="FFFF0000"/>
      <name val="Arial"/>
      <family val="2"/>
      <charset val="186"/>
    </font>
    <font>
      <i/>
      <sz val="8"/>
      <color rgb="FFFF000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2"/>
      <name val="Arial"/>
      <family val="2"/>
      <charset val="186"/>
    </font>
    <font>
      <i/>
      <sz val="8"/>
      <name val="Calibri"/>
      <family val="2"/>
      <charset val="186"/>
      <scheme val="minor"/>
    </font>
    <font>
      <i/>
      <sz val="9"/>
      <name val="Arial"/>
      <family val="2"/>
      <charset val="186"/>
    </font>
    <font>
      <sz val="9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3" fillId="0" borderId="0"/>
    <xf numFmtId="0" fontId="5" fillId="0" borderId="0"/>
    <xf numFmtId="0" fontId="5" fillId="0" borderId="0"/>
    <xf numFmtId="0" fontId="13" fillId="0" borderId="0"/>
    <xf numFmtId="16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</cellStyleXfs>
  <cellXfs count="255">
    <xf numFmtId="0" fontId="0" fillId="0" borderId="0" xfId="0"/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1" fillId="0" borderId="0" xfId="2" applyFont="1" applyAlignment="1">
      <alignment horizontal="right"/>
    </xf>
    <xf numFmtId="0" fontId="1" fillId="0" borderId="0" xfId="3" applyFont="1" applyAlignment="1">
      <alignment vertical="center"/>
    </xf>
    <xf numFmtId="0" fontId="5" fillId="0" borderId="0" xfId="3" applyAlignment="1">
      <alignment vertical="center"/>
    </xf>
    <xf numFmtId="0" fontId="5" fillId="0" borderId="0" xfId="3" applyAlignment="1">
      <alignment horizontal="center" vertical="center"/>
    </xf>
    <xf numFmtId="0" fontId="1" fillId="0" borderId="0" xfId="2" applyFont="1" applyAlignment="1">
      <alignment horizontal="center" vertical="center" wrapText="1"/>
    </xf>
    <xf numFmtId="0" fontId="1" fillId="0" borderId="0" xfId="2" applyFont="1" applyAlignment="1">
      <alignment horizontal="right" vertical="center"/>
    </xf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horizontal="center"/>
    </xf>
    <xf numFmtId="0" fontId="1" fillId="0" borderId="0" xfId="3" applyFont="1"/>
    <xf numFmtId="0" fontId="1" fillId="0" borderId="1" xfId="3" applyFont="1" applyBorder="1" applyAlignment="1">
      <alignment horizontal="center" vertical="center" wrapText="1"/>
    </xf>
    <xf numFmtId="165" fontId="1" fillId="0" borderId="1" xfId="3" applyNumberFormat="1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1" fontId="8" fillId="0" borderId="11" xfId="3" applyNumberFormat="1" applyFont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65" fontId="10" fillId="0" borderId="20" xfId="0" applyNumberFormat="1" applyFont="1" applyBorder="1" applyAlignment="1">
      <alignment horizontal="center" vertical="center"/>
    </xf>
    <xf numFmtId="1" fontId="10" fillId="0" borderId="21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165" fontId="10" fillId="0" borderId="22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165" fontId="10" fillId="0" borderId="26" xfId="0" applyNumberFormat="1" applyFont="1" applyBorder="1" applyAlignment="1">
      <alignment horizontal="center" vertical="center"/>
    </xf>
    <xf numFmtId="1" fontId="10" fillId="0" borderId="27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165" fontId="10" fillId="0" borderId="31" xfId="0" applyNumberFormat="1" applyFont="1" applyBorder="1" applyAlignment="1">
      <alignment horizontal="center" vertical="center"/>
    </xf>
    <xf numFmtId="1" fontId="10" fillId="0" borderId="32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165" fontId="10" fillId="0" borderId="36" xfId="0" applyNumberFormat="1" applyFont="1" applyBorder="1" applyAlignment="1">
      <alignment horizontal="center" vertical="center"/>
    </xf>
    <xf numFmtId="1" fontId="10" fillId="0" borderId="37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165" fontId="10" fillId="0" borderId="28" xfId="0" applyNumberFormat="1" applyFont="1" applyBorder="1" applyAlignment="1">
      <alignment horizontal="center" vertical="center"/>
    </xf>
    <xf numFmtId="1" fontId="10" fillId="0" borderId="29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horizontal="right" vertical="center"/>
    </xf>
    <xf numFmtId="0" fontId="15" fillId="0" borderId="30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5" fillId="0" borderId="13" xfId="0" applyFont="1" applyBorder="1" applyAlignment="1">
      <alignment horizontal="right" vertical="center"/>
    </xf>
    <xf numFmtId="165" fontId="10" fillId="0" borderId="24" xfId="0" applyNumberFormat="1" applyFont="1" applyBorder="1" applyAlignment="1">
      <alignment horizontal="center" vertical="center"/>
    </xf>
    <xf numFmtId="1" fontId="10" fillId="0" borderId="25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5" fillId="0" borderId="16" xfId="0" applyFont="1" applyBorder="1" applyAlignment="1">
      <alignment horizontal="right" vertical="center"/>
    </xf>
    <xf numFmtId="165" fontId="10" fillId="0" borderId="13" xfId="0" applyNumberFormat="1" applyFont="1" applyBorder="1" applyAlignment="1">
      <alignment horizontal="left" vertical="center"/>
    </xf>
    <xf numFmtId="0" fontId="11" fillId="0" borderId="0" xfId="3" applyFont="1" applyAlignment="1">
      <alignment horizontal="center" vertical="center"/>
    </xf>
    <xf numFmtId="0" fontId="12" fillId="0" borderId="0" xfId="3" applyFont="1" applyAlignment="1">
      <alignment vertical="top"/>
    </xf>
    <xf numFmtId="3" fontId="1" fillId="0" borderId="0" xfId="3" applyNumberFormat="1" applyFont="1"/>
    <xf numFmtId="165" fontId="1" fillId="0" borderId="0" xfId="3" applyNumberFormat="1" applyFont="1"/>
    <xf numFmtId="165" fontId="1" fillId="0" borderId="0" xfId="3" applyNumberFormat="1" applyFont="1" applyAlignment="1">
      <alignment horizontal="center"/>
    </xf>
    <xf numFmtId="0" fontId="6" fillId="0" borderId="2" xfId="3" applyFont="1" applyBorder="1" applyAlignment="1">
      <alignment vertical="center"/>
    </xf>
    <xf numFmtId="3" fontId="6" fillId="0" borderId="1" xfId="3" applyNumberFormat="1" applyFont="1" applyBorder="1" applyAlignment="1">
      <alignment horizontal="right"/>
    </xf>
    <xf numFmtId="3" fontId="6" fillId="0" borderId="0" xfId="3" applyNumberFormat="1" applyFont="1"/>
    <xf numFmtId="3" fontId="6" fillId="0" borderId="0" xfId="3" applyNumberFormat="1" applyFont="1" applyAlignment="1">
      <alignment horizontal="center"/>
    </xf>
    <xf numFmtId="0" fontId="6" fillId="0" borderId="9" xfId="3" applyFont="1" applyBorder="1" applyAlignment="1">
      <alignment horizontal="center"/>
    </xf>
    <xf numFmtId="1" fontId="6" fillId="0" borderId="1" xfId="3" applyNumberFormat="1" applyFont="1" applyBorder="1" applyAlignment="1">
      <alignment horizontal="center"/>
    </xf>
    <xf numFmtId="0" fontId="1" fillId="0" borderId="9" xfId="3" applyFont="1" applyBorder="1" applyAlignment="1">
      <alignment vertical="center"/>
    </xf>
    <xf numFmtId="0" fontId="1" fillId="0" borderId="2" xfId="3" applyFont="1" applyBorder="1" applyAlignment="1">
      <alignment vertical="center"/>
    </xf>
    <xf numFmtId="166" fontId="6" fillId="0" borderId="0" xfId="3" applyNumberFormat="1" applyFont="1"/>
    <xf numFmtId="167" fontId="1" fillId="0" borderId="0" xfId="3" applyNumberFormat="1" applyFont="1" applyAlignment="1">
      <alignment horizontal="center" vertical="center"/>
    </xf>
    <xf numFmtId="166" fontId="1" fillId="0" borderId="0" xfId="3" applyNumberFormat="1" applyFont="1" applyAlignment="1">
      <alignment horizontal="center"/>
    </xf>
    <xf numFmtId="166" fontId="1" fillId="0" borderId="0" xfId="3" applyNumberFormat="1" applyFont="1"/>
    <xf numFmtId="168" fontId="1" fillId="0" borderId="0" xfId="3" applyNumberFormat="1" applyFont="1"/>
    <xf numFmtId="0" fontId="1" fillId="0" borderId="0" xfId="2" applyFont="1"/>
    <xf numFmtId="0" fontId="1" fillId="0" borderId="0" xfId="2" applyFont="1" applyAlignment="1">
      <alignment horizontal="center"/>
    </xf>
    <xf numFmtId="3" fontId="1" fillId="0" borderId="0" xfId="3" applyNumberFormat="1" applyFont="1" applyAlignment="1">
      <alignment vertical="center"/>
    </xf>
    <xf numFmtId="165" fontId="10" fillId="0" borderId="41" xfId="0" applyNumberFormat="1" applyFont="1" applyBorder="1" applyAlignment="1">
      <alignment horizontal="center" vertical="center"/>
    </xf>
    <xf numFmtId="165" fontId="10" fillId="0" borderId="42" xfId="0" applyNumberFormat="1" applyFont="1" applyBorder="1" applyAlignment="1">
      <alignment horizontal="center" vertical="center"/>
    </xf>
    <xf numFmtId="165" fontId="10" fillId="0" borderId="43" xfId="0" applyNumberFormat="1" applyFont="1" applyBorder="1" applyAlignment="1">
      <alignment horizontal="center" vertical="center"/>
    </xf>
    <xf numFmtId="165" fontId="10" fillId="0" borderId="44" xfId="0" applyNumberFormat="1" applyFont="1" applyBorder="1" applyAlignment="1">
      <alignment horizontal="center" vertical="center"/>
    </xf>
    <xf numFmtId="165" fontId="10" fillId="0" borderId="45" xfId="0" applyNumberFormat="1" applyFont="1" applyBorder="1" applyAlignment="1">
      <alignment horizontal="center" vertical="center"/>
    </xf>
    <xf numFmtId="165" fontId="10" fillId="0" borderId="46" xfId="0" applyNumberFormat="1" applyFont="1" applyBorder="1" applyAlignment="1">
      <alignment horizontal="center" vertical="center"/>
    </xf>
    <xf numFmtId="165" fontId="10" fillId="0" borderId="47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165" fontId="10" fillId="0" borderId="30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9" fontId="10" fillId="0" borderId="39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40" xfId="0" applyNumberFormat="1" applyFont="1" applyBorder="1" applyAlignment="1">
      <alignment horizontal="center" vertical="center"/>
    </xf>
    <xf numFmtId="49" fontId="10" fillId="0" borderId="38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" fontId="6" fillId="0" borderId="1" xfId="3" applyNumberFormat="1" applyFont="1" applyBorder="1" applyAlignment="1">
      <alignment horizontal="center"/>
    </xf>
    <xf numFmtId="166" fontId="6" fillId="0" borderId="1" xfId="3" applyNumberFormat="1" applyFont="1" applyBorder="1" applyAlignment="1">
      <alignment horizontal="right"/>
    </xf>
    <xf numFmtId="0" fontId="10" fillId="0" borderId="2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1" fontId="6" fillId="0" borderId="0" xfId="3" applyNumberFormat="1" applyFont="1" applyAlignment="1">
      <alignment horizontal="center"/>
    </xf>
    <xf numFmtId="0" fontId="10" fillId="0" borderId="18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8" fillId="0" borderId="12" xfId="3" applyFont="1" applyBorder="1" applyAlignment="1">
      <alignment horizontal="center" vertical="center"/>
    </xf>
    <xf numFmtId="0" fontId="6" fillId="0" borderId="9" xfId="3" applyFont="1" applyBorder="1" applyAlignment="1">
      <alignment vertical="center"/>
    </xf>
    <xf numFmtId="165" fontId="1" fillId="0" borderId="1" xfId="7" applyNumberFormat="1" applyFont="1" applyBorder="1" applyAlignment="1">
      <alignment horizontal="right"/>
    </xf>
    <xf numFmtId="3" fontId="1" fillId="0" borderId="1" xfId="7" applyNumberFormat="1" applyFont="1" applyBorder="1" applyAlignment="1">
      <alignment horizontal="right"/>
    </xf>
    <xf numFmtId="0" fontId="7" fillId="0" borderId="0" xfId="2" applyFont="1" applyAlignment="1">
      <alignment vertical="center"/>
    </xf>
    <xf numFmtId="0" fontId="16" fillId="0" borderId="0" xfId="3" applyFont="1"/>
    <xf numFmtId="0" fontId="17" fillId="0" borderId="0" xfId="3" applyFont="1"/>
    <xf numFmtId="0" fontId="1" fillId="0" borderId="52" xfId="3" applyFont="1" applyBorder="1" applyAlignment="1">
      <alignment horizontal="center"/>
    </xf>
    <xf numFmtId="0" fontId="1" fillId="0" borderId="11" xfId="3" applyFont="1" applyBorder="1" applyAlignment="1">
      <alignment horizontal="center" vertical="center" wrapText="1"/>
    </xf>
    <xf numFmtId="165" fontId="1" fillId="0" borderId="11" xfId="3" applyNumberFormat="1" applyFont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11" fillId="0" borderId="0" xfId="2" applyFont="1" applyAlignment="1">
      <alignment horizontal="right"/>
    </xf>
    <xf numFmtId="0" fontId="20" fillId="0" borderId="0" xfId="3" applyFont="1" applyAlignment="1">
      <alignment vertical="center"/>
    </xf>
    <xf numFmtId="0" fontId="20" fillId="0" borderId="0" xfId="3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1" fontId="8" fillId="0" borderId="1" xfId="3" applyNumberFormat="1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left" vertical="center"/>
    </xf>
    <xf numFmtId="2" fontId="10" fillId="0" borderId="2" xfId="0" applyNumberFormat="1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center" vertical="center"/>
    </xf>
    <xf numFmtId="165" fontId="10" fillId="0" borderId="51" xfId="0" applyNumberFormat="1" applyFont="1" applyBorder="1" applyAlignment="1">
      <alignment horizontal="center" vertical="center"/>
    </xf>
    <xf numFmtId="1" fontId="10" fillId="0" borderId="5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1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165" fontId="10" fillId="0" borderId="48" xfId="0" applyNumberFormat="1" applyFont="1" applyBorder="1" applyAlignment="1">
      <alignment horizontal="center" vertical="center"/>
    </xf>
    <xf numFmtId="1" fontId="10" fillId="0" borderId="48" xfId="0" applyNumberFormat="1" applyFont="1" applyBorder="1" applyAlignment="1">
      <alignment horizontal="center" vertical="center"/>
    </xf>
    <xf numFmtId="165" fontId="10" fillId="0" borderId="49" xfId="0" applyNumberFormat="1" applyFont="1" applyBorder="1" applyAlignment="1">
      <alignment horizontal="center" vertical="center"/>
    </xf>
    <xf numFmtId="1" fontId="10" fillId="0" borderId="49" xfId="0" applyNumberFormat="1" applyFont="1" applyBorder="1" applyAlignment="1">
      <alignment horizontal="center" vertical="center"/>
    </xf>
    <xf numFmtId="0" fontId="10" fillId="0" borderId="49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10" fillId="0" borderId="49" xfId="0" applyNumberFormat="1" applyFont="1" applyBorder="1" applyAlignment="1">
      <alignment horizontal="center" vertical="center"/>
    </xf>
    <xf numFmtId="165" fontId="10" fillId="0" borderId="50" xfId="0" applyNumberFormat="1" applyFont="1" applyBorder="1" applyAlignment="1">
      <alignment horizontal="center" vertical="center"/>
    </xf>
    <xf numFmtId="1" fontId="10" fillId="0" borderId="50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left" vertical="center"/>
    </xf>
    <xf numFmtId="2" fontId="10" fillId="0" borderId="48" xfId="0" applyNumberFormat="1" applyFont="1" applyBorder="1" applyAlignment="1">
      <alignment horizontal="left" vertical="center"/>
    </xf>
    <xf numFmtId="2" fontId="10" fillId="0" borderId="16" xfId="0" applyNumberFormat="1" applyFont="1" applyBorder="1" applyAlignment="1">
      <alignment horizontal="left" vertical="center"/>
    </xf>
    <xf numFmtId="2" fontId="10" fillId="0" borderId="50" xfId="0" applyNumberFormat="1" applyFont="1" applyBorder="1" applyAlignment="1">
      <alignment horizontal="left" vertical="center"/>
    </xf>
    <xf numFmtId="2" fontId="10" fillId="0" borderId="15" xfId="0" applyNumberFormat="1" applyFont="1" applyBorder="1" applyAlignment="1">
      <alignment horizontal="left" vertical="center"/>
    </xf>
    <xf numFmtId="2" fontId="10" fillId="0" borderId="49" xfId="0" applyNumberFormat="1" applyFont="1" applyBorder="1" applyAlignment="1">
      <alignment horizontal="left" vertical="center"/>
    </xf>
    <xf numFmtId="165" fontId="10" fillId="0" borderId="52" xfId="0" applyNumberFormat="1" applyFont="1" applyBorder="1" applyAlignment="1">
      <alignment horizontal="center" vertical="center"/>
    </xf>
    <xf numFmtId="1" fontId="10" fillId="0" borderId="52" xfId="0" applyNumberFormat="1" applyFont="1" applyBorder="1" applyAlignment="1">
      <alignment horizontal="center" vertical="center"/>
    </xf>
    <xf numFmtId="0" fontId="10" fillId="0" borderId="52" xfId="0" applyFont="1" applyBorder="1" applyAlignment="1">
      <alignment horizontal="left" vertical="center"/>
    </xf>
    <xf numFmtId="2" fontId="10" fillId="0" borderId="13" xfId="0" applyNumberFormat="1" applyFont="1" applyBorder="1" applyAlignment="1">
      <alignment horizontal="left" vertical="center"/>
    </xf>
    <xf numFmtId="2" fontId="10" fillId="0" borderId="52" xfId="0" applyNumberFormat="1" applyFont="1" applyBorder="1" applyAlignment="1">
      <alignment horizontal="left" vertical="center"/>
    </xf>
    <xf numFmtId="165" fontId="10" fillId="0" borderId="19" xfId="0" applyNumberFormat="1" applyFont="1" applyBorder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0" fillId="0" borderId="50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2" fontId="10" fillId="0" borderId="30" xfId="0" applyNumberFormat="1" applyFont="1" applyBorder="1" applyAlignment="1">
      <alignment horizontal="left" vertical="center"/>
    </xf>
    <xf numFmtId="2" fontId="10" fillId="0" borderId="19" xfId="0" applyNumberFormat="1" applyFont="1" applyBorder="1" applyAlignment="1">
      <alignment horizontal="left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left" vertical="center"/>
    </xf>
    <xf numFmtId="165" fontId="10" fillId="0" borderId="54" xfId="0" applyNumberFormat="1" applyFont="1" applyBorder="1" applyAlignment="1">
      <alignment horizontal="center" vertical="center"/>
    </xf>
    <xf numFmtId="165" fontId="10" fillId="0" borderId="55" xfId="0" applyNumberFormat="1" applyFont="1" applyBorder="1" applyAlignment="1">
      <alignment horizontal="center" vertical="center"/>
    </xf>
    <xf numFmtId="1" fontId="10" fillId="0" borderId="55" xfId="0" applyNumberFormat="1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left" vertical="center"/>
    </xf>
    <xf numFmtId="0" fontId="10" fillId="0" borderId="5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2" fontId="10" fillId="0" borderId="0" xfId="0" applyNumberFormat="1" applyFont="1" applyAlignment="1">
      <alignment horizontal="left" vertical="center"/>
    </xf>
    <xf numFmtId="1" fontId="1" fillId="0" borderId="0" xfId="3" applyNumberFormat="1" applyFont="1"/>
    <xf numFmtId="2" fontId="1" fillId="0" borderId="0" xfId="3" applyNumberFormat="1" applyFont="1" applyAlignment="1">
      <alignment horizontal="center"/>
    </xf>
    <xf numFmtId="165" fontId="6" fillId="0" borderId="1" xfId="3" applyNumberFormat="1" applyFont="1" applyBorder="1" applyAlignment="1">
      <alignment horizontal="right"/>
    </xf>
    <xf numFmtId="1" fontId="6" fillId="0" borderId="1" xfId="3" applyNumberFormat="1" applyFont="1" applyBorder="1" applyAlignment="1">
      <alignment horizontal="right"/>
    </xf>
    <xf numFmtId="1" fontId="1" fillId="0" borderId="1" xfId="7" applyNumberFormat="1" applyFont="1" applyBorder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1" xfId="0" applyFont="1" applyBorder="1"/>
    <xf numFmtId="0" fontId="24" fillId="0" borderId="0" xfId="0" applyFont="1"/>
    <xf numFmtId="0" fontId="24" fillId="0" borderId="1" xfId="0" applyFont="1" applyBorder="1"/>
    <xf numFmtId="0" fontId="23" fillId="0" borderId="0" xfId="0" applyFont="1"/>
    <xf numFmtId="0" fontId="24" fillId="0" borderId="1" xfId="0" applyFont="1" applyBorder="1" applyAlignment="1">
      <alignment vertical="distributed"/>
    </xf>
    <xf numFmtId="0" fontId="1" fillId="0" borderId="0" xfId="2" applyFont="1" applyAlignment="1">
      <alignment horizontal="left"/>
    </xf>
    <xf numFmtId="0" fontId="9" fillId="0" borderId="0" xfId="2" applyFont="1" applyAlignment="1">
      <alignment horizontal="center"/>
    </xf>
    <xf numFmtId="165" fontId="9" fillId="0" borderId="0" xfId="3" applyNumberFormat="1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" fillId="0" borderId="52" xfId="3" applyFont="1" applyBorder="1" applyAlignment="1">
      <alignment horizontal="right"/>
    </xf>
    <xf numFmtId="0" fontId="0" fillId="0" borderId="52" xfId="0" applyBorder="1"/>
    <xf numFmtId="0" fontId="1" fillId="0" borderId="11" xfId="3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5" fontId="1" fillId="0" borderId="9" xfId="3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1" fillId="0" borderId="1" xfId="3" applyNumberFormat="1" applyFont="1" applyBorder="1" applyAlignment="1">
      <alignment horizontal="center" vertical="center" wrapText="1"/>
    </xf>
    <xf numFmtId="165" fontId="1" fillId="0" borderId="11" xfId="3" applyNumberFormat="1" applyFont="1" applyBorder="1" applyAlignment="1">
      <alignment horizontal="center" vertical="center" wrapText="1"/>
    </xf>
    <xf numFmtId="0" fontId="1" fillId="0" borderId="3" xfId="3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5" fontId="1" fillId="0" borderId="1" xfId="3" applyNumberFormat="1" applyFont="1" applyBorder="1" applyAlignment="1">
      <alignment horizontal="center" vertical="center"/>
    </xf>
    <xf numFmtId="0" fontId="1" fillId="0" borderId="0" xfId="2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4" fillId="0" borderId="0" xfId="3" applyFont="1" applyAlignment="1">
      <alignment horizontal="center"/>
    </xf>
    <xf numFmtId="0" fontId="1" fillId="0" borderId="13" xfId="3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0" fontId="1" fillId="0" borderId="9" xfId="3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1" fillId="0" borderId="51" xfId="3" applyFont="1" applyBorder="1" applyAlignment="1">
      <alignment horizontal="center" vertical="center"/>
    </xf>
    <xf numFmtId="0" fontId="1" fillId="0" borderId="4" xfId="3" applyFont="1" applyBorder="1" applyAlignment="1">
      <alignment horizontal="center" vertical="center"/>
    </xf>
    <xf numFmtId="165" fontId="1" fillId="0" borderId="5" xfId="3" applyNumberFormat="1" applyFont="1" applyBorder="1" applyAlignment="1">
      <alignment horizontal="center" vertical="center" wrapText="1"/>
    </xf>
    <xf numFmtId="165" fontId="1" fillId="0" borderId="7" xfId="3" applyNumberFormat="1" applyFont="1" applyBorder="1" applyAlignment="1">
      <alignment horizontal="center" vertical="center" wrapText="1"/>
    </xf>
    <xf numFmtId="165" fontId="1" fillId="0" borderId="13" xfId="3" applyNumberFormat="1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" fillId="0" borderId="0" xfId="3" applyFont="1" applyAlignment="1">
      <alignment horizontal="right"/>
    </xf>
    <xf numFmtId="0" fontId="1" fillId="0" borderId="11" xfId="3" applyFont="1" applyBorder="1" applyAlignment="1">
      <alignment horizontal="center" vertical="center"/>
    </xf>
    <xf numFmtId="0" fontId="1" fillId="0" borderId="10" xfId="3" applyFont="1" applyBorder="1" applyAlignment="1">
      <alignment horizontal="center" vertical="center"/>
    </xf>
    <xf numFmtId="0" fontId="1" fillId="0" borderId="12" xfId="3" applyFont="1" applyBorder="1" applyAlignment="1">
      <alignment horizontal="center" vertical="center" wrapText="1"/>
    </xf>
    <xf numFmtId="165" fontId="1" fillId="0" borderId="11" xfId="3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</cellXfs>
  <cellStyles count="8">
    <cellStyle name="Currency 2" xfId="5"/>
    <cellStyle name="Currency 3" xfId="6"/>
    <cellStyle name="Normal 2" xfId="2"/>
    <cellStyle name="Normal 4" xfId="4"/>
    <cellStyle name="Normal 5" xfId="1"/>
    <cellStyle name="Parasts" xfId="0" builtinId="0"/>
    <cellStyle name="Parasts 2" xfId="3"/>
    <cellStyle name="Parasts 2 2" xfId="7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9"/>
  <sheetViews>
    <sheetView showGridLines="0" tabSelected="1" zoomScaleNormal="100" zoomScaleSheetLayoutView="100" workbookViewId="0">
      <selection activeCell="W10" sqref="W10"/>
    </sheetView>
  </sheetViews>
  <sheetFormatPr defaultColWidth="9.140625" defaultRowHeight="11.25" x14ac:dyDescent="0.2"/>
  <cols>
    <col min="1" max="1" width="12.28515625" style="10" customWidth="1"/>
    <col min="2" max="2" width="18.28515625" style="12" customWidth="1"/>
    <col min="3" max="4" width="5.7109375" style="12" customWidth="1"/>
    <col min="5" max="5" width="6.42578125" style="86" customWidth="1"/>
    <col min="6" max="6" width="8.5703125" style="68" customWidth="1"/>
    <col min="7" max="7" width="9.5703125" style="12" customWidth="1"/>
    <col min="8" max="8" width="8.7109375" style="69" customWidth="1"/>
    <col min="9" max="9" width="5.7109375" style="70" customWidth="1"/>
    <col min="10" max="10" width="10.140625" style="70" customWidth="1"/>
    <col min="11" max="11" width="6" style="70" customWidth="1"/>
    <col min="12" max="12" width="8.5703125" style="70" customWidth="1"/>
    <col min="13" max="13" width="10.5703125" style="70" customWidth="1"/>
    <col min="14" max="14" width="10.140625" style="70" customWidth="1"/>
    <col min="15" max="15" width="9.7109375" style="70" customWidth="1"/>
    <col min="16" max="16" width="7.140625" style="70" customWidth="1"/>
    <col min="17" max="17" width="7.28515625" style="70" customWidth="1"/>
    <col min="18" max="18" width="11.28515625" style="70" customWidth="1"/>
    <col min="19" max="19" width="11.5703125" style="11" customWidth="1"/>
    <col min="20" max="16384" width="9.140625" style="12"/>
  </cols>
  <sheetData>
    <row r="1" spans="1:19" s="5" customFormat="1" ht="15" customHeight="1" x14ac:dyDescent="0.2">
      <c r="A1" s="1"/>
      <c r="B1" s="2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3"/>
      <c r="S1" s="4"/>
    </row>
    <row r="2" spans="1:19" s="5" customFormat="1" ht="11.25" customHeight="1" x14ac:dyDescent="0.25">
      <c r="A2" s="209" t="s">
        <v>548</v>
      </c>
      <c r="B2" s="2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8"/>
      <c r="S2" s="9"/>
    </row>
    <row r="3" spans="1:19" s="5" customFormat="1" ht="15" customHeight="1" x14ac:dyDescent="0.2">
      <c r="A3" s="1"/>
      <c r="B3" s="2"/>
      <c r="C3" s="133"/>
      <c r="D3" s="219" t="s">
        <v>360</v>
      </c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133"/>
      <c r="Q3" s="133"/>
      <c r="R3" s="133"/>
      <c r="S3" s="3"/>
    </row>
    <row r="4" spans="1:19" s="5" customFormat="1" ht="11.25" customHeight="1" x14ac:dyDescent="0.2">
      <c r="A4" s="12"/>
      <c r="B4" s="12"/>
      <c r="C4" s="12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12"/>
      <c r="S4" s="4"/>
    </row>
    <row r="5" spans="1:19" ht="12" customHeight="1" x14ac:dyDescent="0.2"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222"/>
      <c r="P5" s="223"/>
      <c r="Q5" s="223"/>
      <c r="R5" s="223"/>
      <c r="S5" s="223"/>
    </row>
    <row r="6" spans="1:19" ht="12.75" customHeight="1" x14ac:dyDescent="0.2">
      <c r="A6" s="239" t="s">
        <v>200</v>
      </c>
      <c r="B6" s="240" t="s">
        <v>201</v>
      </c>
      <c r="C6" s="241" t="s">
        <v>4</v>
      </c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3"/>
      <c r="Q6" s="244"/>
      <c r="R6" s="231" t="s">
        <v>3</v>
      </c>
      <c r="S6" s="224" t="s">
        <v>208</v>
      </c>
    </row>
    <row r="7" spans="1:19" ht="24" customHeight="1" x14ac:dyDescent="0.2">
      <c r="A7" s="239"/>
      <c r="B7" s="240"/>
      <c r="C7" s="240" t="s">
        <v>202</v>
      </c>
      <c r="D7" s="240"/>
      <c r="E7" s="240"/>
      <c r="F7" s="240"/>
      <c r="G7" s="240"/>
      <c r="H7" s="233" t="s">
        <v>5</v>
      </c>
      <c r="I7" s="233"/>
      <c r="J7" s="233"/>
      <c r="K7" s="233"/>
      <c r="L7" s="233"/>
      <c r="M7" s="233"/>
      <c r="N7" s="233"/>
      <c r="O7" s="233"/>
      <c r="P7" s="227" t="s">
        <v>204</v>
      </c>
      <c r="Q7" s="228"/>
      <c r="R7" s="232"/>
      <c r="S7" s="225"/>
    </row>
    <row r="8" spans="1:19" ht="15.2" customHeight="1" x14ac:dyDescent="0.2">
      <c r="A8" s="239"/>
      <c r="B8" s="240"/>
      <c r="C8" s="240" t="s">
        <v>6</v>
      </c>
      <c r="D8" s="240"/>
      <c r="E8" s="224" t="s">
        <v>194</v>
      </c>
      <c r="F8" s="239" t="s">
        <v>10</v>
      </c>
      <c r="G8" s="239" t="s">
        <v>7</v>
      </c>
      <c r="H8" s="233" t="s">
        <v>8</v>
      </c>
      <c r="I8" s="233" t="s">
        <v>203</v>
      </c>
      <c r="J8" s="233"/>
      <c r="K8" s="229" t="s">
        <v>9</v>
      </c>
      <c r="L8" s="229" t="s">
        <v>10</v>
      </c>
      <c r="M8" s="229" t="s">
        <v>11</v>
      </c>
      <c r="N8" s="229" t="s">
        <v>205</v>
      </c>
      <c r="O8" s="229" t="s">
        <v>12</v>
      </c>
      <c r="P8" s="230" t="s">
        <v>206</v>
      </c>
      <c r="Q8" s="230" t="s">
        <v>207</v>
      </c>
      <c r="R8" s="245" t="s">
        <v>355</v>
      </c>
      <c r="S8" s="225"/>
    </row>
    <row r="9" spans="1:19" ht="33.75" customHeight="1" x14ac:dyDescent="0.2">
      <c r="A9" s="239"/>
      <c r="B9" s="240"/>
      <c r="C9" s="13" t="s">
        <v>0</v>
      </c>
      <c r="D9" s="13" t="s">
        <v>1</v>
      </c>
      <c r="E9" s="237"/>
      <c r="F9" s="239"/>
      <c r="G9" s="239"/>
      <c r="H9" s="233"/>
      <c r="I9" s="14" t="s">
        <v>2</v>
      </c>
      <c r="J9" s="14" t="s">
        <v>13</v>
      </c>
      <c r="K9" s="229"/>
      <c r="L9" s="229"/>
      <c r="M9" s="229"/>
      <c r="N9" s="229"/>
      <c r="O9" s="229"/>
      <c r="P9" s="226"/>
      <c r="Q9" s="226"/>
      <c r="R9" s="246"/>
      <c r="S9" s="226"/>
    </row>
    <row r="10" spans="1:19" s="18" customFormat="1" ht="12" customHeight="1" x14ac:dyDescent="0.2">
      <c r="A10" s="15">
        <v>1</v>
      </c>
      <c r="B10" s="15">
        <v>2</v>
      </c>
      <c r="C10" s="15">
        <v>3</v>
      </c>
      <c r="D10" s="15">
        <v>4</v>
      </c>
      <c r="E10" s="16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17">
        <v>14</v>
      </c>
      <c r="O10" s="17">
        <v>15</v>
      </c>
      <c r="P10" s="17">
        <v>16</v>
      </c>
      <c r="Q10" s="17">
        <v>17</v>
      </c>
      <c r="R10" s="17">
        <v>18</v>
      </c>
      <c r="S10" s="129">
        <v>19</v>
      </c>
    </row>
    <row r="11" spans="1:19" ht="12.75" customHeight="1" x14ac:dyDescent="0.2">
      <c r="A11" s="19" t="s">
        <v>210</v>
      </c>
      <c r="B11" s="20" t="s">
        <v>25</v>
      </c>
      <c r="C11" s="21">
        <v>0</v>
      </c>
      <c r="D11" s="87">
        <v>9.0000000000000011E-2</v>
      </c>
      <c r="E11" s="94">
        <v>9.0000000000000011E-2</v>
      </c>
      <c r="F11" s="22">
        <v>675</v>
      </c>
      <c r="G11" s="23" t="s">
        <v>14</v>
      </c>
      <c r="H11" s="23"/>
      <c r="I11" s="23"/>
      <c r="J11" s="23"/>
      <c r="K11" s="23"/>
      <c r="L11" s="23"/>
      <c r="M11" s="23"/>
      <c r="N11" s="23"/>
      <c r="O11" s="23"/>
      <c r="P11" s="116"/>
      <c r="Q11" s="19"/>
      <c r="R11" s="24">
        <v>74940120714</v>
      </c>
      <c r="S11" s="101" t="s">
        <v>209</v>
      </c>
    </row>
    <row r="12" spans="1:19" ht="12.75" customHeight="1" x14ac:dyDescent="0.2">
      <c r="A12" s="19" t="s">
        <v>211</v>
      </c>
      <c r="B12" s="20" t="s">
        <v>26</v>
      </c>
      <c r="C12" s="21">
        <v>0</v>
      </c>
      <c r="D12" s="87">
        <v>0.12000000000000001</v>
      </c>
      <c r="E12" s="94">
        <v>0.12000000000000001</v>
      </c>
      <c r="F12" s="22">
        <v>360</v>
      </c>
      <c r="G12" s="23" t="s">
        <v>14</v>
      </c>
      <c r="H12" s="23"/>
      <c r="I12" s="23"/>
      <c r="J12" s="23"/>
      <c r="K12" s="23"/>
      <c r="L12" s="23"/>
      <c r="M12" s="23"/>
      <c r="N12" s="23"/>
      <c r="O12" s="23"/>
      <c r="P12" s="116"/>
      <c r="Q12" s="19"/>
      <c r="R12" s="24">
        <v>74050010525</v>
      </c>
      <c r="S12" s="101" t="s">
        <v>209</v>
      </c>
    </row>
    <row r="13" spans="1:19" ht="12.75" customHeight="1" x14ac:dyDescent="0.2">
      <c r="A13" s="25" t="s">
        <v>212</v>
      </c>
      <c r="B13" s="26" t="s">
        <v>27</v>
      </c>
      <c r="C13" s="27">
        <v>0</v>
      </c>
      <c r="D13" s="88">
        <v>0.29000000000000004</v>
      </c>
      <c r="E13" s="95">
        <v>0.29000000000000004</v>
      </c>
      <c r="F13" s="28">
        <v>1325</v>
      </c>
      <c r="G13" s="29" t="s">
        <v>14</v>
      </c>
      <c r="H13" s="29"/>
      <c r="I13" s="29"/>
      <c r="J13" s="29"/>
      <c r="K13" s="29"/>
      <c r="L13" s="29"/>
      <c r="M13" s="29"/>
      <c r="N13" s="29"/>
      <c r="O13" s="29"/>
      <c r="P13" s="117"/>
      <c r="Q13" s="25"/>
      <c r="R13" s="30">
        <v>74940120924</v>
      </c>
      <c r="S13" s="102" t="s">
        <v>209</v>
      </c>
    </row>
    <row r="14" spans="1:19" ht="12.75" customHeight="1" x14ac:dyDescent="0.2">
      <c r="A14" s="31"/>
      <c r="B14" s="32"/>
      <c r="C14" s="33">
        <v>0.29000000000000004</v>
      </c>
      <c r="D14" s="89">
        <v>0.43400000000000005</v>
      </c>
      <c r="E14" s="96">
        <v>0.14399999999999999</v>
      </c>
      <c r="F14" s="34">
        <v>432</v>
      </c>
      <c r="G14" s="35" t="s">
        <v>14</v>
      </c>
      <c r="H14" s="35"/>
      <c r="I14" s="35"/>
      <c r="J14" s="35"/>
      <c r="K14" s="35"/>
      <c r="L14" s="35"/>
      <c r="M14" s="35"/>
      <c r="N14" s="35"/>
      <c r="O14" s="35"/>
      <c r="P14" s="118"/>
      <c r="Q14" s="31"/>
      <c r="R14" s="36">
        <v>74940120925</v>
      </c>
      <c r="S14" s="103" t="s">
        <v>209</v>
      </c>
    </row>
    <row r="15" spans="1:19" ht="12.75" customHeight="1" x14ac:dyDescent="0.2">
      <c r="A15" s="25" t="s">
        <v>213</v>
      </c>
      <c r="B15" s="26" t="s">
        <v>28</v>
      </c>
      <c r="C15" s="27">
        <v>0</v>
      </c>
      <c r="D15" s="88">
        <v>0.18</v>
      </c>
      <c r="E15" s="95">
        <v>0.18</v>
      </c>
      <c r="F15" s="28">
        <v>810</v>
      </c>
      <c r="G15" s="29" t="s">
        <v>14</v>
      </c>
      <c r="H15" s="29"/>
      <c r="I15" s="29"/>
      <c r="J15" s="29"/>
      <c r="K15" s="29"/>
      <c r="L15" s="29"/>
      <c r="M15" s="29"/>
      <c r="N15" s="29"/>
      <c r="O15" s="29"/>
      <c r="P15" s="117"/>
      <c r="Q15" s="25"/>
      <c r="R15" s="30">
        <v>74050010509</v>
      </c>
      <c r="S15" s="102" t="s">
        <v>209</v>
      </c>
    </row>
    <row r="16" spans="1:19" ht="12.75" customHeight="1" x14ac:dyDescent="0.2">
      <c r="A16" s="31"/>
      <c r="B16" s="32"/>
      <c r="C16" s="33">
        <v>0.18</v>
      </c>
      <c r="D16" s="89">
        <v>0.20199999999999999</v>
      </c>
      <c r="E16" s="96">
        <v>2.1999999999999999E-2</v>
      </c>
      <c r="F16" s="34">
        <v>66</v>
      </c>
      <c r="G16" s="35" t="s">
        <v>14</v>
      </c>
      <c r="H16" s="35"/>
      <c r="I16" s="35"/>
      <c r="J16" s="35"/>
      <c r="K16" s="35"/>
      <c r="L16" s="35"/>
      <c r="M16" s="35"/>
      <c r="N16" s="35"/>
      <c r="O16" s="35"/>
      <c r="P16" s="118"/>
      <c r="Q16" s="31"/>
      <c r="R16" s="36">
        <v>74050010509</v>
      </c>
      <c r="S16" s="103" t="s">
        <v>209</v>
      </c>
    </row>
    <row r="17" spans="1:19" ht="12.75" customHeight="1" x14ac:dyDescent="0.2">
      <c r="A17" s="25" t="s">
        <v>214</v>
      </c>
      <c r="B17" s="38" t="s">
        <v>29</v>
      </c>
      <c r="C17" s="39">
        <v>0</v>
      </c>
      <c r="D17" s="90">
        <v>0.87</v>
      </c>
      <c r="E17" s="97">
        <v>0.87</v>
      </c>
      <c r="F17" s="40">
        <v>4644</v>
      </c>
      <c r="G17" s="41" t="s">
        <v>16</v>
      </c>
      <c r="H17" s="41"/>
      <c r="I17" s="41"/>
      <c r="J17" s="41"/>
      <c r="K17" s="41"/>
      <c r="L17" s="41"/>
      <c r="M17" s="41"/>
      <c r="N17" s="41"/>
      <c r="O17" s="41"/>
      <c r="P17" s="119"/>
      <c r="Q17" s="37"/>
      <c r="R17" s="42">
        <v>74940120794</v>
      </c>
      <c r="S17" s="104" t="s">
        <v>209</v>
      </c>
    </row>
    <row r="18" spans="1:19" ht="12.75" customHeight="1" x14ac:dyDescent="0.2">
      <c r="A18" s="37"/>
      <c r="B18" s="38"/>
      <c r="C18" s="39">
        <v>0.87</v>
      </c>
      <c r="D18" s="90">
        <v>1.161</v>
      </c>
      <c r="E18" s="97">
        <v>0.29099999999999998</v>
      </c>
      <c r="F18" s="40">
        <v>1455</v>
      </c>
      <c r="G18" s="41" t="s">
        <v>16</v>
      </c>
      <c r="H18" s="41"/>
      <c r="I18" s="41"/>
      <c r="J18" s="41"/>
      <c r="K18" s="41"/>
      <c r="L18" s="41"/>
      <c r="M18" s="41"/>
      <c r="N18" s="41"/>
      <c r="O18" s="41"/>
      <c r="P18" s="119"/>
      <c r="Q18" s="37"/>
      <c r="R18" s="42">
        <v>74940120795</v>
      </c>
      <c r="S18" s="104" t="s">
        <v>209</v>
      </c>
    </row>
    <row r="19" spans="1:19" ht="12.75" customHeight="1" x14ac:dyDescent="0.2">
      <c r="A19" s="43"/>
      <c r="B19" s="44"/>
      <c r="C19" s="45">
        <v>1.161</v>
      </c>
      <c r="D19" s="91">
        <v>1.294</v>
      </c>
      <c r="E19" s="98">
        <v>0.13300000000000001</v>
      </c>
      <c r="F19" s="46">
        <v>532</v>
      </c>
      <c r="G19" s="47" t="s">
        <v>14</v>
      </c>
      <c r="H19" s="47"/>
      <c r="I19" s="47"/>
      <c r="J19" s="47"/>
      <c r="K19" s="47"/>
      <c r="L19" s="47"/>
      <c r="M19" s="47"/>
      <c r="N19" s="47"/>
      <c r="O19" s="47"/>
      <c r="P19" s="120"/>
      <c r="Q19" s="43"/>
      <c r="R19" s="48">
        <v>74940120796</v>
      </c>
      <c r="S19" s="105" t="s">
        <v>209</v>
      </c>
    </row>
    <row r="20" spans="1:19" ht="12.75" customHeight="1" x14ac:dyDescent="0.2">
      <c r="A20" s="25" t="s">
        <v>215</v>
      </c>
      <c r="B20" s="20" t="s">
        <v>30</v>
      </c>
      <c r="C20" s="21">
        <v>0</v>
      </c>
      <c r="D20" s="87">
        <v>0.17500000000000002</v>
      </c>
      <c r="E20" s="94">
        <v>0.17500000000000002</v>
      </c>
      <c r="F20" s="22">
        <v>875</v>
      </c>
      <c r="G20" s="23" t="s">
        <v>14</v>
      </c>
      <c r="H20" s="23"/>
      <c r="I20" s="23"/>
      <c r="J20" s="23"/>
      <c r="K20" s="23"/>
      <c r="L20" s="23"/>
      <c r="M20" s="23"/>
      <c r="N20" s="23"/>
      <c r="O20" s="23"/>
      <c r="P20" s="116"/>
      <c r="Q20" s="19"/>
      <c r="R20" s="24">
        <v>74940150050</v>
      </c>
      <c r="S20" s="101" t="s">
        <v>209</v>
      </c>
    </row>
    <row r="21" spans="1:19" ht="12.75" customHeight="1" x14ac:dyDescent="0.2">
      <c r="A21" s="25" t="s">
        <v>216</v>
      </c>
      <c r="B21" s="26" t="s">
        <v>31</v>
      </c>
      <c r="C21" s="27">
        <v>0.17500000000000002</v>
      </c>
      <c r="D21" s="88">
        <v>0.47299999999999998</v>
      </c>
      <c r="E21" s="95">
        <v>0.29799999999999999</v>
      </c>
      <c r="F21" s="28">
        <v>1192</v>
      </c>
      <c r="G21" s="29" t="s">
        <v>14</v>
      </c>
      <c r="H21" s="29"/>
      <c r="I21" s="29"/>
      <c r="J21" s="29"/>
      <c r="K21" s="29"/>
      <c r="L21" s="29"/>
      <c r="M21" s="29"/>
      <c r="N21" s="29"/>
      <c r="O21" s="29"/>
      <c r="P21" s="117"/>
      <c r="Q21" s="25"/>
      <c r="R21" s="30">
        <v>74940120383</v>
      </c>
      <c r="S21" s="102" t="s">
        <v>209</v>
      </c>
    </row>
    <row r="22" spans="1:19" ht="12.75" customHeight="1" x14ac:dyDescent="0.2">
      <c r="A22" s="31"/>
      <c r="B22" s="32"/>
      <c r="C22" s="33">
        <v>0.47299999999999998</v>
      </c>
      <c r="D22" s="89">
        <v>0.54799999999999993</v>
      </c>
      <c r="E22" s="96">
        <v>7.4999999999999997E-2</v>
      </c>
      <c r="F22" s="34">
        <v>300</v>
      </c>
      <c r="G22" s="35" t="s">
        <v>14</v>
      </c>
      <c r="H22" s="35"/>
      <c r="I22" s="35"/>
      <c r="J22" s="35"/>
      <c r="K22" s="35"/>
      <c r="L22" s="35"/>
      <c r="M22" s="35"/>
      <c r="N22" s="35"/>
      <c r="O22" s="35"/>
      <c r="P22" s="118"/>
      <c r="Q22" s="31"/>
      <c r="R22" s="36">
        <v>74940121160</v>
      </c>
      <c r="S22" s="103" t="s">
        <v>209</v>
      </c>
    </row>
    <row r="23" spans="1:19" ht="12.75" customHeight="1" x14ac:dyDescent="0.2">
      <c r="A23" s="25" t="s">
        <v>217</v>
      </c>
      <c r="B23" s="26" t="s">
        <v>32</v>
      </c>
      <c r="C23" s="27">
        <v>0</v>
      </c>
      <c r="D23" s="88">
        <v>0.02</v>
      </c>
      <c r="E23" s="95">
        <v>0.02</v>
      </c>
      <c r="F23" s="28">
        <v>90</v>
      </c>
      <c r="G23" s="29" t="s">
        <v>16</v>
      </c>
      <c r="H23" s="29"/>
      <c r="I23" s="29"/>
      <c r="J23" s="29"/>
      <c r="K23" s="29"/>
      <c r="L23" s="29"/>
      <c r="M23" s="29"/>
      <c r="N23" s="29"/>
      <c r="O23" s="29"/>
      <c r="P23" s="117"/>
      <c r="Q23" s="25"/>
      <c r="R23" s="30">
        <v>74940120736</v>
      </c>
      <c r="S23" s="102" t="s">
        <v>209</v>
      </c>
    </row>
    <row r="24" spans="1:19" ht="12.75" customHeight="1" x14ac:dyDescent="0.2">
      <c r="A24" s="31"/>
      <c r="B24" s="32"/>
      <c r="C24" s="33">
        <v>0.02</v>
      </c>
      <c r="D24" s="89">
        <v>0.19999999999999998</v>
      </c>
      <c r="E24" s="96">
        <v>0.18</v>
      </c>
      <c r="F24" s="34">
        <v>900</v>
      </c>
      <c r="G24" s="35" t="s">
        <v>14</v>
      </c>
      <c r="H24" s="35"/>
      <c r="I24" s="35"/>
      <c r="J24" s="35"/>
      <c r="K24" s="35"/>
      <c r="L24" s="35"/>
      <c r="M24" s="35"/>
      <c r="N24" s="35"/>
      <c r="O24" s="35"/>
      <c r="P24" s="118"/>
      <c r="Q24" s="31"/>
      <c r="R24" s="36">
        <v>74940120736</v>
      </c>
      <c r="S24" s="103" t="s">
        <v>209</v>
      </c>
    </row>
    <row r="25" spans="1:19" ht="12.75" customHeight="1" x14ac:dyDescent="0.2">
      <c r="A25" s="25" t="s">
        <v>218</v>
      </c>
      <c r="B25" s="26" t="s">
        <v>33</v>
      </c>
      <c r="C25" s="27">
        <v>0</v>
      </c>
      <c r="D25" s="88">
        <v>0.23699999999999999</v>
      </c>
      <c r="E25" s="95">
        <v>0.23699999999999999</v>
      </c>
      <c r="F25" s="28">
        <v>1185</v>
      </c>
      <c r="G25" s="29" t="s">
        <v>16</v>
      </c>
      <c r="H25" s="29"/>
      <c r="I25" s="29"/>
      <c r="J25" s="29"/>
      <c r="K25" s="29"/>
      <c r="L25" s="29"/>
      <c r="M25" s="29"/>
      <c r="N25" s="29"/>
      <c r="O25" s="29"/>
      <c r="P25" s="117"/>
      <c r="Q25" s="25"/>
      <c r="R25" s="30">
        <v>74050010520</v>
      </c>
      <c r="S25" s="102" t="s">
        <v>209</v>
      </c>
    </row>
    <row r="26" spans="1:19" ht="12.75" customHeight="1" x14ac:dyDescent="0.2">
      <c r="A26" s="31"/>
      <c r="B26" s="32"/>
      <c r="C26" s="33">
        <v>0.23699999999999999</v>
      </c>
      <c r="D26" s="89">
        <v>0.48499999999999999</v>
      </c>
      <c r="E26" s="96">
        <v>0.248</v>
      </c>
      <c r="F26" s="34">
        <v>1240</v>
      </c>
      <c r="G26" s="35" t="s">
        <v>16</v>
      </c>
      <c r="H26" s="35"/>
      <c r="I26" s="35"/>
      <c r="J26" s="35"/>
      <c r="K26" s="35"/>
      <c r="L26" s="35"/>
      <c r="M26" s="35"/>
      <c r="N26" s="35"/>
      <c r="O26" s="35"/>
      <c r="P26" s="118"/>
      <c r="Q26" s="31"/>
      <c r="R26" s="36">
        <v>74050010519</v>
      </c>
      <c r="S26" s="103" t="s">
        <v>209</v>
      </c>
    </row>
    <row r="27" spans="1:19" ht="12.75" customHeight="1" x14ac:dyDescent="0.2">
      <c r="A27" s="25" t="s">
        <v>219</v>
      </c>
      <c r="B27" s="26" t="s">
        <v>34</v>
      </c>
      <c r="C27" s="27">
        <v>0</v>
      </c>
      <c r="D27" s="88">
        <v>0.10299999999999999</v>
      </c>
      <c r="E27" s="95">
        <v>0.10299999999999999</v>
      </c>
      <c r="F27" s="28">
        <v>464</v>
      </c>
      <c r="G27" s="29" t="s">
        <v>14</v>
      </c>
      <c r="H27" s="29"/>
      <c r="I27" s="29"/>
      <c r="J27" s="29"/>
      <c r="K27" s="29"/>
      <c r="L27" s="29"/>
      <c r="M27" s="29"/>
      <c r="N27" s="29"/>
      <c r="O27" s="29"/>
      <c r="P27" s="117"/>
      <c r="Q27" s="25"/>
      <c r="R27" s="30">
        <v>74940120804</v>
      </c>
      <c r="S27" s="102" t="s">
        <v>209</v>
      </c>
    </row>
    <row r="28" spans="1:19" ht="12.75" customHeight="1" x14ac:dyDescent="0.2">
      <c r="A28" s="49"/>
      <c r="B28" s="50"/>
      <c r="C28" s="51">
        <v>0.10299999999999999</v>
      </c>
      <c r="D28" s="92">
        <v>0.19500000000000001</v>
      </c>
      <c r="E28" s="99">
        <v>9.1999999999999998E-2</v>
      </c>
      <c r="F28" s="52">
        <v>414</v>
      </c>
      <c r="G28" s="53" t="s">
        <v>16</v>
      </c>
      <c r="H28" s="53"/>
      <c r="I28" s="53"/>
      <c r="J28" s="53"/>
      <c r="K28" s="53"/>
      <c r="L28" s="53"/>
      <c r="M28" s="53"/>
      <c r="N28" s="53"/>
      <c r="O28" s="53"/>
      <c r="P28" s="121"/>
      <c r="Q28" s="49"/>
      <c r="R28" s="54">
        <v>74940120805</v>
      </c>
      <c r="S28" s="106" t="s">
        <v>209</v>
      </c>
    </row>
    <row r="29" spans="1:19" ht="12.75" customHeight="1" x14ac:dyDescent="0.2">
      <c r="A29" s="49"/>
      <c r="B29" s="50"/>
      <c r="C29" s="51">
        <v>0.19500000000000001</v>
      </c>
      <c r="D29" s="92">
        <v>0.27200000000000002</v>
      </c>
      <c r="E29" s="99">
        <v>7.6999999999999999E-2</v>
      </c>
      <c r="F29" s="52">
        <v>347</v>
      </c>
      <c r="G29" s="53" t="s">
        <v>16</v>
      </c>
      <c r="H29" s="53"/>
      <c r="I29" s="53"/>
      <c r="J29" s="53"/>
      <c r="K29" s="53"/>
      <c r="L29" s="53"/>
      <c r="M29" s="53"/>
      <c r="N29" s="53"/>
      <c r="O29" s="53"/>
      <c r="P29" s="121"/>
      <c r="Q29" s="49"/>
      <c r="R29" s="54">
        <v>74940120806</v>
      </c>
      <c r="S29" s="106" t="s">
        <v>209</v>
      </c>
    </row>
    <row r="30" spans="1:19" ht="12.75" customHeight="1" x14ac:dyDescent="0.2">
      <c r="A30" s="49"/>
      <c r="B30" s="50"/>
      <c r="C30" s="51">
        <v>0.27200000000000002</v>
      </c>
      <c r="D30" s="92">
        <v>0.315</v>
      </c>
      <c r="E30" s="99">
        <v>4.2999999999999997E-2</v>
      </c>
      <c r="F30" s="52">
        <v>172</v>
      </c>
      <c r="G30" s="53" t="s">
        <v>14</v>
      </c>
      <c r="H30" s="53"/>
      <c r="I30" s="53"/>
      <c r="J30" s="53"/>
      <c r="K30" s="53"/>
      <c r="L30" s="53"/>
      <c r="M30" s="53"/>
      <c r="N30" s="53"/>
      <c r="O30" s="53"/>
      <c r="P30" s="121"/>
      <c r="Q30" s="49"/>
      <c r="R30" s="54">
        <v>74940120806</v>
      </c>
      <c r="S30" s="106" t="s">
        <v>209</v>
      </c>
    </row>
    <row r="31" spans="1:19" ht="12.75" customHeight="1" x14ac:dyDescent="0.2">
      <c r="A31" s="49"/>
      <c r="B31" s="50"/>
      <c r="C31" s="51">
        <v>0.315</v>
      </c>
      <c r="D31" s="92">
        <v>0.42299999999999999</v>
      </c>
      <c r="E31" s="99">
        <v>0.108</v>
      </c>
      <c r="F31" s="52">
        <v>432</v>
      </c>
      <c r="G31" s="53" t="s">
        <v>14</v>
      </c>
      <c r="H31" s="53"/>
      <c r="I31" s="53"/>
      <c r="J31" s="53"/>
      <c r="K31" s="53"/>
      <c r="L31" s="53"/>
      <c r="M31" s="53"/>
      <c r="N31" s="53"/>
      <c r="O31" s="53"/>
      <c r="P31" s="121"/>
      <c r="Q31" s="49"/>
      <c r="R31" s="54">
        <v>74940120422</v>
      </c>
      <c r="S31" s="106" t="s">
        <v>209</v>
      </c>
    </row>
    <row r="32" spans="1:19" ht="12.75" customHeight="1" x14ac:dyDescent="0.2">
      <c r="A32" s="31"/>
      <c r="B32" s="55" t="s">
        <v>35</v>
      </c>
      <c r="C32" s="33">
        <v>0</v>
      </c>
      <c r="D32" s="89">
        <v>4.8000000000000001E-2</v>
      </c>
      <c r="E32" s="96">
        <v>4.8000000000000001E-2</v>
      </c>
      <c r="F32" s="34">
        <v>168</v>
      </c>
      <c r="G32" s="35" t="s">
        <v>14</v>
      </c>
      <c r="H32" s="35"/>
      <c r="I32" s="35"/>
      <c r="J32" s="35"/>
      <c r="K32" s="35"/>
      <c r="L32" s="35"/>
      <c r="M32" s="35"/>
      <c r="N32" s="35"/>
      <c r="O32" s="35"/>
      <c r="P32" s="118"/>
      <c r="Q32" s="31"/>
      <c r="R32" s="36">
        <v>74940120422</v>
      </c>
      <c r="S32" s="106" t="s">
        <v>209</v>
      </c>
    </row>
    <row r="33" spans="1:19" ht="12.75" customHeight="1" x14ac:dyDescent="0.2">
      <c r="A33" s="25" t="s">
        <v>220</v>
      </c>
      <c r="B33" s="26" t="s">
        <v>197</v>
      </c>
      <c r="C33" s="27">
        <v>0</v>
      </c>
      <c r="D33" s="88">
        <v>7.2999999999999995E-2</v>
      </c>
      <c r="E33" s="95">
        <v>7.2999999999999995E-2</v>
      </c>
      <c r="F33" s="28">
        <v>219</v>
      </c>
      <c r="G33" s="29" t="s">
        <v>14</v>
      </c>
      <c r="H33" s="29"/>
      <c r="I33" s="29"/>
      <c r="J33" s="29"/>
      <c r="K33" s="29"/>
      <c r="L33" s="29"/>
      <c r="M33" s="29"/>
      <c r="N33" s="29"/>
      <c r="O33" s="29"/>
      <c r="P33" s="117"/>
      <c r="Q33" s="25"/>
      <c r="R33" s="30">
        <v>74050020499</v>
      </c>
      <c r="S33" s="102" t="s">
        <v>209</v>
      </c>
    </row>
    <row r="34" spans="1:19" ht="12.75" customHeight="1" x14ac:dyDescent="0.2">
      <c r="A34" s="31"/>
      <c r="B34" s="32"/>
      <c r="C34" s="33">
        <v>0</v>
      </c>
      <c r="D34" s="89">
        <v>0.08</v>
      </c>
      <c r="E34" s="96">
        <v>0.08</v>
      </c>
      <c r="F34" s="34">
        <v>240</v>
      </c>
      <c r="G34" s="35" t="s">
        <v>14</v>
      </c>
      <c r="H34" s="35"/>
      <c r="I34" s="35"/>
      <c r="J34" s="35"/>
      <c r="K34" s="35"/>
      <c r="L34" s="35"/>
      <c r="M34" s="35"/>
      <c r="N34" s="35"/>
      <c r="O34" s="35"/>
      <c r="P34" s="118"/>
      <c r="Q34" s="31"/>
      <c r="R34" s="36">
        <v>74050020558</v>
      </c>
      <c r="S34" s="103" t="s">
        <v>209</v>
      </c>
    </row>
    <row r="35" spans="1:19" ht="12.75" customHeight="1" x14ac:dyDescent="0.2">
      <c r="A35" s="25" t="s">
        <v>221</v>
      </c>
      <c r="B35" s="26" t="s">
        <v>36</v>
      </c>
      <c r="C35" s="27">
        <v>0</v>
      </c>
      <c r="D35" s="88">
        <v>0.39500000000000002</v>
      </c>
      <c r="E35" s="95">
        <v>0.39500000000000002</v>
      </c>
      <c r="F35" s="28">
        <v>2370</v>
      </c>
      <c r="G35" s="29" t="s">
        <v>16</v>
      </c>
      <c r="H35" s="29"/>
      <c r="I35" s="29"/>
      <c r="J35" s="29"/>
      <c r="K35" s="29"/>
      <c r="L35" s="29"/>
      <c r="M35" s="29"/>
      <c r="N35" s="29"/>
      <c r="O35" s="29"/>
      <c r="P35" s="25">
        <v>1050</v>
      </c>
      <c r="Q35" s="30">
        <v>420</v>
      </c>
      <c r="R35" s="30">
        <v>74050020598</v>
      </c>
      <c r="S35" s="102" t="s">
        <v>209</v>
      </c>
    </row>
    <row r="36" spans="1:19" ht="12.75" customHeight="1" x14ac:dyDescent="0.2">
      <c r="A36" s="37"/>
      <c r="B36" s="38"/>
      <c r="C36" s="39">
        <v>0.39500000000000002</v>
      </c>
      <c r="D36" s="90">
        <v>0.62</v>
      </c>
      <c r="E36" s="97">
        <v>0.22500000000000001</v>
      </c>
      <c r="F36" s="40">
        <v>1350</v>
      </c>
      <c r="G36" s="41" t="s">
        <v>16</v>
      </c>
      <c r="H36" s="41"/>
      <c r="I36" s="41"/>
      <c r="J36" s="41"/>
      <c r="K36" s="41"/>
      <c r="L36" s="41"/>
      <c r="M36" s="41"/>
      <c r="N36" s="41"/>
      <c r="O36" s="41"/>
      <c r="P36" s="37">
        <v>400</v>
      </c>
      <c r="Q36" s="42">
        <v>200</v>
      </c>
      <c r="R36" s="42">
        <v>74050020599</v>
      </c>
      <c r="S36" s="104" t="s">
        <v>209</v>
      </c>
    </row>
    <row r="37" spans="1:19" ht="12.75" customHeight="1" x14ac:dyDescent="0.2">
      <c r="A37" s="37"/>
      <c r="B37" s="38"/>
      <c r="C37" s="39">
        <v>0.62</v>
      </c>
      <c r="D37" s="90">
        <v>0.82499999999999996</v>
      </c>
      <c r="E37" s="97">
        <v>0.20499999999999999</v>
      </c>
      <c r="F37" s="40">
        <v>1435</v>
      </c>
      <c r="G37" s="41" t="s">
        <v>14</v>
      </c>
      <c r="H37" s="41"/>
      <c r="I37" s="41"/>
      <c r="J37" s="41"/>
      <c r="K37" s="41"/>
      <c r="L37" s="41"/>
      <c r="M37" s="41"/>
      <c r="N37" s="41"/>
      <c r="O37" s="41"/>
      <c r="P37" s="37">
        <v>374</v>
      </c>
      <c r="Q37" s="42">
        <v>249</v>
      </c>
      <c r="R37" s="42">
        <v>74050020599</v>
      </c>
      <c r="S37" s="104" t="s">
        <v>209</v>
      </c>
    </row>
    <row r="38" spans="1:19" ht="12.75" customHeight="1" x14ac:dyDescent="0.2">
      <c r="A38" s="37"/>
      <c r="B38" s="56" t="s">
        <v>37</v>
      </c>
      <c r="C38" s="39">
        <v>0</v>
      </c>
      <c r="D38" s="90">
        <v>0.12</v>
      </c>
      <c r="E38" s="97">
        <v>0.12</v>
      </c>
      <c r="F38" s="40">
        <v>540</v>
      </c>
      <c r="G38" s="41" t="s">
        <v>14</v>
      </c>
      <c r="H38" s="41"/>
      <c r="I38" s="41"/>
      <c r="J38" s="41"/>
      <c r="K38" s="41"/>
      <c r="L38" s="41"/>
      <c r="M38" s="41"/>
      <c r="N38" s="41"/>
      <c r="O38" s="41"/>
      <c r="P38" s="37"/>
      <c r="Q38" s="63"/>
      <c r="R38" s="42">
        <v>74050020598</v>
      </c>
      <c r="S38" s="104" t="s">
        <v>209</v>
      </c>
    </row>
    <row r="39" spans="1:19" ht="12.75" customHeight="1" x14ac:dyDescent="0.2">
      <c r="A39" s="25" t="s">
        <v>222</v>
      </c>
      <c r="B39" s="26" t="s">
        <v>38</v>
      </c>
      <c r="C39" s="27">
        <v>0</v>
      </c>
      <c r="D39" s="88">
        <v>0.27200000000000002</v>
      </c>
      <c r="E39" s="95">
        <v>0.27200000000000002</v>
      </c>
      <c r="F39" s="28">
        <v>1088</v>
      </c>
      <c r="G39" s="29" t="s">
        <v>16</v>
      </c>
      <c r="H39" s="29"/>
      <c r="I39" s="29"/>
      <c r="J39" s="29"/>
      <c r="K39" s="29"/>
      <c r="L39" s="29"/>
      <c r="M39" s="29"/>
      <c r="N39" s="29"/>
      <c r="O39" s="29"/>
      <c r="P39" s="25"/>
      <c r="Q39" s="26"/>
      <c r="R39" s="30">
        <v>74940110308</v>
      </c>
      <c r="S39" s="102" t="s">
        <v>209</v>
      </c>
    </row>
    <row r="40" spans="1:19" ht="12.75" customHeight="1" x14ac:dyDescent="0.2">
      <c r="A40" s="57"/>
      <c r="B40" s="58" t="s">
        <v>39</v>
      </c>
      <c r="C40" s="59">
        <v>0</v>
      </c>
      <c r="D40" s="93">
        <v>6.3E-2</v>
      </c>
      <c r="E40" s="100">
        <v>6.3E-2</v>
      </c>
      <c r="F40" s="60">
        <v>189</v>
      </c>
      <c r="G40" s="61" t="s">
        <v>16</v>
      </c>
      <c r="H40" s="61"/>
      <c r="I40" s="61"/>
      <c r="J40" s="61"/>
      <c r="K40" s="61"/>
      <c r="L40" s="61"/>
      <c r="M40" s="61"/>
      <c r="N40" s="61"/>
      <c r="O40" s="61"/>
      <c r="P40" s="57"/>
      <c r="Q40" s="63"/>
      <c r="R40" s="62">
        <v>74940110308</v>
      </c>
      <c r="S40" s="107" t="s">
        <v>209</v>
      </c>
    </row>
    <row r="41" spans="1:19" ht="12.75" customHeight="1" x14ac:dyDescent="0.2">
      <c r="A41" s="25" t="s">
        <v>223</v>
      </c>
      <c r="B41" s="26" t="s">
        <v>40</v>
      </c>
      <c r="C41" s="27">
        <v>0</v>
      </c>
      <c r="D41" s="88">
        <v>0.11</v>
      </c>
      <c r="E41" s="95">
        <v>0.11</v>
      </c>
      <c r="F41" s="28">
        <v>550</v>
      </c>
      <c r="G41" s="29" t="s">
        <v>14</v>
      </c>
      <c r="H41" s="29"/>
      <c r="I41" s="29"/>
      <c r="J41" s="29"/>
      <c r="K41" s="29"/>
      <c r="L41" s="29"/>
      <c r="M41" s="29"/>
      <c r="N41" s="29"/>
      <c r="O41" s="29"/>
      <c r="P41" s="30"/>
      <c r="Q41" s="123"/>
      <c r="R41" s="30">
        <v>74940070595</v>
      </c>
      <c r="S41" s="102" t="s">
        <v>209</v>
      </c>
    </row>
    <row r="42" spans="1:19" ht="12.75" customHeight="1" x14ac:dyDescent="0.2">
      <c r="A42" s="31"/>
      <c r="B42" s="32"/>
      <c r="C42" s="33">
        <v>0.11</v>
      </c>
      <c r="D42" s="89">
        <v>0.2</v>
      </c>
      <c r="E42" s="96">
        <v>0.09</v>
      </c>
      <c r="F42" s="34">
        <v>450</v>
      </c>
      <c r="G42" s="35" t="s">
        <v>14</v>
      </c>
      <c r="H42" s="35"/>
      <c r="I42" s="35"/>
      <c r="J42" s="35"/>
      <c r="K42" s="35"/>
      <c r="L42" s="35"/>
      <c r="M42" s="35"/>
      <c r="N42" s="35"/>
      <c r="O42" s="35"/>
      <c r="P42" s="36"/>
      <c r="Q42" s="124"/>
      <c r="R42" s="36">
        <v>74940120762</v>
      </c>
      <c r="S42" s="103" t="s">
        <v>209</v>
      </c>
    </row>
    <row r="43" spans="1:19" ht="12.75" customHeight="1" x14ac:dyDescent="0.2">
      <c r="A43" s="19" t="s">
        <v>224</v>
      </c>
      <c r="B43" s="20" t="s">
        <v>41</v>
      </c>
      <c r="C43" s="21">
        <v>0</v>
      </c>
      <c r="D43" s="87">
        <v>0.13300000000000001</v>
      </c>
      <c r="E43" s="94">
        <v>0.13300000000000001</v>
      </c>
      <c r="F43" s="22">
        <v>532</v>
      </c>
      <c r="G43" s="23" t="s">
        <v>14</v>
      </c>
      <c r="H43" s="23"/>
      <c r="I43" s="23"/>
      <c r="J43" s="23"/>
      <c r="K43" s="23"/>
      <c r="L43" s="23"/>
      <c r="M43" s="23"/>
      <c r="N43" s="23"/>
      <c r="O43" s="23"/>
      <c r="P43" s="24"/>
      <c r="Q43" s="125"/>
      <c r="R43" s="24">
        <v>74050010513</v>
      </c>
      <c r="S43" s="101" t="s">
        <v>209</v>
      </c>
    </row>
    <row r="44" spans="1:19" ht="12.75" customHeight="1" x14ac:dyDescent="0.2">
      <c r="A44" s="43" t="s">
        <v>225</v>
      </c>
      <c r="B44" s="44" t="s">
        <v>42</v>
      </c>
      <c r="C44" s="45">
        <v>0</v>
      </c>
      <c r="D44" s="91">
        <v>0.26700000000000002</v>
      </c>
      <c r="E44" s="98">
        <v>0.26700000000000002</v>
      </c>
      <c r="F44" s="46">
        <v>1202</v>
      </c>
      <c r="G44" s="47" t="s">
        <v>14</v>
      </c>
      <c r="H44" s="47"/>
      <c r="I44" s="47"/>
      <c r="J44" s="47"/>
      <c r="K44" s="47"/>
      <c r="L44" s="47"/>
      <c r="M44" s="47"/>
      <c r="N44" s="47"/>
      <c r="O44" s="47"/>
      <c r="P44" s="48"/>
      <c r="Q44" s="113"/>
      <c r="R44" s="48">
        <v>74940121320</v>
      </c>
      <c r="S44" s="105" t="s">
        <v>209</v>
      </c>
    </row>
    <row r="45" spans="1:19" ht="12.75" customHeight="1" x14ac:dyDescent="0.2">
      <c r="A45" s="25" t="s">
        <v>226</v>
      </c>
      <c r="B45" s="26" t="s">
        <v>43</v>
      </c>
      <c r="C45" s="27">
        <v>0</v>
      </c>
      <c r="D45" s="88">
        <v>0.05</v>
      </c>
      <c r="E45" s="95">
        <v>0.05</v>
      </c>
      <c r="F45" s="28">
        <v>200</v>
      </c>
      <c r="G45" s="29" t="s">
        <v>14</v>
      </c>
      <c r="H45" s="29"/>
      <c r="I45" s="29"/>
      <c r="J45" s="29"/>
      <c r="K45" s="29"/>
      <c r="L45" s="29"/>
      <c r="M45" s="29"/>
      <c r="N45" s="29"/>
      <c r="O45" s="29"/>
      <c r="P45" s="30"/>
      <c r="Q45" s="123"/>
      <c r="R45" s="30">
        <v>74050020498</v>
      </c>
      <c r="S45" s="102" t="s">
        <v>209</v>
      </c>
    </row>
    <row r="46" spans="1:19" ht="12.75" customHeight="1" x14ac:dyDescent="0.2">
      <c r="A46" s="37"/>
      <c r="B46" s="38"/>
      <c r="C46" s="39">
        <v>0.05</v>
      </c>
      <c r="D46" s="90">
        <v>0.10700000000000001</v>
      </c>
      <c r="E46" s="97">
        <v>5.7000000000000002E-2</v>
      </c>
      <c r="F46" s="40">
        <v>228</v>
      </c>
      <c r="G46" s="41" t="s">
        <v>14</v>
      </c>
      <c r="H46" s="41"/>
      <c r="I46" s="41"/>
      <c r="J46" s="41"/>
      <c r="K46" s="41"/>
      <c r="L46" s="41"/>
      <c r="M46" s="41"/>
      <c r="N46" s="41"/>
      <c r="O46" s="41"/>
      <c r="P46" s="42"/>
      <c r="Q46" s="126"/>
      <c r="R46" s="42">
        <v>74050020499</v>
      </c>
      <c r="S46" s="104" t="s">
        <v>209</v>
      </c>
    </row>
    <row r="47" spans="1:19" ht="12.75" customHeight="1" x14ac:dyDescent="0.2">
      <c r="A47" s="57"/>
      <c r="B47" s="63"/>
      <c r="C47" s="59">
        <v>0.10700000000000001</v>
      </c>
      <c r="D47" s="93">
        <v>0.36199999999999999</v>
      </c>
      <c r="E47" s="100">
        <v>0.255</v>
      </c>
      <c r="F47" s="60">
        <v>1148</v>
      </c>
      <c r="G47" s="61" t="s">
        <v>16</v>
      </c>
      <c r="H47" s="61"/>
      <c r="I47" s="61"/>
      <c r="J47" s="61"/>
      <c r="K47" s="61"/>
      <c r="L47" s="61"/>
      <c r="M47" s="61"/>
      <c r="N47" s="61"/>
      <c r="O47" s="61"/>
      <c r="P47" s="62"/>
      <c r="Q47" s="127"/>
      <c r="R47" s="62">
        <v>74050020500</v>
      </c>
      <c r="S47" s="107" t="s">
        <v>209</v>
      </c>
    </row>
    <row r="48" spans="1:19" ht="12.75" customHeight="1" x14ac:dyDescent="0.2">
      <c r="A48" s="43" t="s">
        <v>227</v>
      </c>
      <c r="B48" s="44" t="s">
        <v>44</v>
      </c>
      <c r="C48" s="45">
        <v>0</v>
      </c>
      <c r="D48" s="91">
        <v>0.184</v>
      </c>
      <c r="E48" s="98">
        <v>0.184</v>
      </c>
      <c r="F48" s="46">
        <v>828</v>
      </c>
      <c r="G48" s="47" t="s">
        <v>14</v>
      </c>
      <c r="H48" s="47"/>
      <c r="I48" s="47"/>
      <c r="J48" s="47"/>
      <c r="K48" s="47"/>
      <c r="L48" s="47"/>
      <c r="M48" s="47"/>
      <c r="N48" s="47"/>
      <c r="O48" s="47"/>
      <c r="P48" s="48"/>
      <c r="Q48" s="113"/>
      <c r="R48" s="48">
        <v>74050020498</v>
      </c>
      <c r="S48" s="105" t="s">
        <v>209</v>
      </c>
    </row>
    <row r="49" spans="1:19" ht="12.75" customHeight="1" x14ac:dyDescent="0.2">
      <c r="A49" s="25" t="s">
        <v>228</v>
      </c>
      <c r="B49" s="26" t="s">
        <v>45</v>
      </c>
      <c r="C49" s="27">
        <v>0</v>
      </c>
      <c r="D49" s="88">
        <v>0.37</v>
      </c>
      <c r="E49" s="95">
        <v>0.37</v>
      </c>
      <c r="F49" s="28">
        <v>1850</v>
      </c>
      <c r="G49" s="29" t="s">
        <v>16</v>
      </c>
      <c r="H49" s="29"/>
      <c r="I49" s="29"/>
      <c r="J49" s="29"/>
      <c r="K49" s="29"/>
      <c r="L49" s="29"/>
      <c r="M49" s="29"/>
      <c r="N49" s="29"/>
      <c r="O49" s="29"/>
      <c r="P49" s="30"/>
      <c r="Q49" s="123"/>
      <c r="R49" s="30">
        <v>74050020496</v>
      </c>
      <c r="S49" s="102" t="s">
        <v>209</v>
      </c>
    </row>
    <row r="50" spans="1:19" ht="12.75" customHeight="1" x14ac:dyDescent="0.2">
      <c r="A50" s="49"/>
      <c r="B50" s="50"/>
      <c r="C50" s="51">
        <v>0.37</v>
      </c>
      <c r="D50" s="92">
        <v>0.48599999999999999</v>
      </c>
      <c r="E50" s="99">
        <v>0.11600000000000001</v>
      </c>
      <c r="F50" s="52">
        <v>580</v>
      </c>
      <c r="G50" s="53" t="s">
        <v>14</v>
      </c>
      <c r="H50" s="53"/>
      <c r="I50" s="53"/>
      <c r="J50" s="53"/>
      <c r="K50" s="53"/>
      <c r="L50" s="53"/>
      <c r="M50" s="53"/>
      <c r="N50" s="53"/>
      <c r="O50" s="53"/>
      <c r="P50" s="54"/>
      <c r="Q50" s="128"/>
      <c r="R50" s="54">
        <v>74050020559</v>
      </c>
      <c r="S50" s="106" t="s">
        <v>209</v>
      </c>
    </row>
    <row r="51" spans="1:19" ht="12.75" customHeight="1" x14ac:dyDescent="0.2">
      <c r="A51" s="49"/>
      <c r="B51" s="64" t="s">
        <v>46</v>
      </c>
      <c r="C51" s="51">
        <v>0</v>
      </c>
      <c r="D51" s="92">
        <v>6.8000000000000005E-2</v>
      </c>
      <c r="E51" s="99">
        <v>6.8000000000000005E-2</v>
      </c>
      <c r="F51" s="52">
        <v>204</v>
      </c>
      <c r="G51" s="53" t="s">
        <v>16</v>
      </c>
      <c r="H51" s="53"/>
      <c r="I51" s="53"/>
      <c r="J51" s="53"/>
      <c r="K51" s="53"/>
      <c r="L51" s="53"/>
      <c r="M51" s="53"/>
      <c r="N51" s="53"/>
      <c r="O51" s="53"/>
      <c r="P51" s="54"/>
      <c r="Q51" s="128"/>
      <c r="R51" s="54">
        <v>74050020496</v>
      </c>
      <c r="S51" s="106" t="s">
        <v>209</v>
      </c>
    </row>
    <row r="52" spans="1:19" ht="12.75" customHeight="1" x14ac:dyDescent="0.2">
      <c r="A52" s="19" t="s">
        <v>230</v>
      </c>
      <c r="B52" s="20" t="s">
        <v>47</v>
      </c>
      <c r="C52" s="21">
        <v>0</v>
      </c>
      <c r="D52" s="87">
        <v>0.15</v>
      </c>
      <c r="E52" s="94">
        <v>0.15</v>
      </c>
      <c r="F52" s="22">
        <v>675</v>
      </c>
      <c r="G52" s="23" t="s">
        <v>195</v>
      </c>
      <c r="H52" s="23"/>
      <c r="I52" s="23"/>
      <c r="J52" s="23"/>
      <c r="K52" s="23"/>
      <c r="L52" s="23"/>
      <c r="M52" s="23"/>
      <c r="N52" s="23"/>
      <c r="O52" s="23"/>
      <c r="P52" s="24"/>
      <c r="Q52" s="125"/>
      <c r="R52" s="24">
        <v>74940121190</v>
      </c>
      <c r="S52" s="101" t="s">
        <v>209</v>
      </c>
    </row>
    <row r="53" spans="1:19" ht="12.75" customHeight="1" x14ac:dyDescent="0.2">
      <c r="A53" s="25" t="s">
        <v>231</v>
      </c>
      <c r="B53" s="26" t="s">
        <v>48</v>
      </c>
      <c r="C53" s="27">
        <v>0</v>
      </c>
      <c r="D53" s="88">
        <v>0.19</v>
      </c>
      <c r="E53" s="95">
        <v>0.19</v>
      </c>
      <c r="F53" s="28">
        <v>855</v>
      </c>
      <c r="G53" s="29" t="s">
        <v>16</v>
      </c>
      <c r="H53" s="29"/>
      <c r="I53" s="29"/>
      <c r="J53" s="29"/>
      <c r="K53" s="29"/>
      <c r="L53" s="29"/>
      <c r="M53" s="29"/>
      <c r="N53" s="29"/>
      <c r="O53" s="29"/>
      <c r="P53" s="30"/>
      <c r="Q53" s="123"/>
      <c r="R53" s="30">
        <v>74050010490</v>
      </c>
      <c r="S53" s="102" t="s">
        <v>209</v>
      </c>
    </row>
    <row r="54" spans="1:19" ht="12.75" customHeight="1" x14ac:dyDescent="0.2">
      <c r="A54" s="37"/>
      <c r="B54" s="38"/>
      <c r="C54" s="39">
        <v>0.19</v>
      </c>
      <c r="D54" s="90">
        <v>0.433</v>
      </c>
      <c r="E54" s="97">
        <v>0.24299999999999999</v>
      </c>
      <c r="F54" s="40">
        <v>1215</v>
      </c>
      <c r="G54" s="41" t="s">
        <v>16</v>
      </c>
      <c r="H54" s="41"/>
      <c r="I54" s="41"/>
      <c r="J54" s="41"/>
      <c r="K54" s="41"/>
      <c r="L54" s="41"/>
      <c r="M54" s="41"/>
      <c r="N54" s="41"/>
      <c r="O54" s="41"/>
      <c r="P54" s="42"/>
      <c r="Q54" s="126"/>
      <c r="R54" s="42">
        <v>74050010489</v>
      </c>
      <c r="S54" s="104" t="s">
        <v>209</v>
      </c>
    </row>
    <row r="55" spans="1:19" ht="12.75" customHeight="1" x14ac:dyDescent="0.2">
      <c r="A55" s="37"/>
      <c r="B55" s="38"/>
      <c r="C55" s="39">
        <v>0.433</v>
      </c>
      <c r="D55" s="90">
        <v>1.343</v>
      </c>
      <c r="E55" s="97">
        <v>0.91</v>
      </c>
      <c r="F55" s="40">
        <v>4560</v>
      </c>
      <c r="G55" s="41" t="s">
        <v>16</v>
      </c>
      <c r="H55" s="41"/>
      <c r="I55" s="41"/>
      <c r="J55" s="41"/>
      <c r="K55" s="41"/>
      <c r="L55" s="41"/>
      <c r="M55" s="41"/>
      <c r="N55" s="41"/>
      <c r="O55" s="41"/>
      <c r="P55" s="42">
        <v>293</v>
      </c>
      <c r="Q55" s="104">
        <v>117</v>
      </c>
      <c r="R55" s="42">
        <v>74050010488</v>
      </c>
      <c r="S55" s="104" t="s">
        <v>209</v>
      </c>
    </row>
    <row r="56" spans="1:19" ht="12.75" customHeight="1" x14ac:dyDescent="0.2">
      <c r="A56" s="37"/>
      <c r="B56" s="38"/>
      <c r="C56" s="39">
        <v>1.343</v>
      </c>
      <c r="D56" s="90">
        <v>1.8180000000000001</v>
      </c>
      <c r="E56" s="97">
        <v>0.47499999999999998</v>
      </c>
      <c r="F56" s="40">
        <v>2850</v>
      </c>
      <c r="G56" s="41" t="s">
        <v>16</v>
      </c>
      <c r="H56" s="41"/>
      <c r="I56" s="41"/>
      <c r="J56" s="41"/>
      <c r="K56" s="41"/>
      <c r="L56" s="41"/>
      <c r="M56" s="41"/>
      <c r="N56" s="41"/>
      <c r="O56" s="41"/>
      <c r="P56" s="42">
        <v>240</v>
      </c>
      <c r="Q56" s="104">
        <v>109</v>
      </c>
      <c r="R56" s="42">
        <v>74050020474</v>
      </c>
      <c r="S56" s="104" t="s">
        <v>209</v>
      </c>
    </row>
    <row r="57" spans="1:19" ht="12.75" customHeight="1" x14ac:dyDescent="0.2">
      <c r="A57" s="31"/>
      <c r="B57" s="55" t="s">
        <v>49</v>
      </c>
      <c r="C57" s="33">
        <v>0</v>
      </c>
      <c r="D57" s="89">
        <v>9.5000000000000001E-2</v>
      </c>
      <c r="E57" s="96">
        <v>9.5000000000000001E-2</v>
      </c>
      <c r="F57" s="34">
        <v>380</v>
      </c>
      <c r="G57" s="35" t="s">
        <v>16</v>
      </c>
      <c r="H57" s="35"/>
      <c r="I57" s="35"/>
      <c r="J57" s="35"/>
      <c r="K57" s="35"/>
      <c r="L57" s="35"/>
      <c r="M57" s="35"/>
      <c r="N57" s="35"/>
      <c r="O57" s="35"/>
      <c r="P57" s="36"/>
      <c r="Q57" s="124"/>
      <c r="R57" s="36">
        <v>74050010489</v>
      </c>
      <c r="S57" s="103" t="s">
        <v>209</v>
      </c>
    </row>
    <row r="58" spans="1:19" ht="12.75" customHeight="1" x14ac:dyDescent="0.2">
      <c r="A58" s="25" t="s">
        <v>232</v>
      </c>
      <c r="B58" s="26" t="s">
        <v>50</v>
      </c>
      <c r="C58" s="27">
        <v>0</v>
      </c>
      <c r="D58" s="88">
        <v>0.32700000000000001</v>
      </c>
      <c r="E58" s="95">
        <v>0.32700000000000001</v>
      </c>
      <c r="F58" s="28">
        <v>1962</v>
      </c>
      <c r="G58" s="29" t="s">
        <v>16</v>
      </c>
      <c r="H58" s="29"/>
      <c r="I58" s="29"/>
      <c r="J58" s="29"/>
      <c r="K58" s="29"/>
      <c r="L58" s="29"/>
      <c r="M58" s="29"/>
      <c r="N58" s="29"/>
      <c r="O58" s="29"/>
      <c r="P58" s="30"/>
      <c r="Q58" s="123"/>
      <c r="R58" s="30">
        <v>74050010493</v>
      </c>
      <c r="S58" s="102" t="s">
        <v>209</v>
      </c>
    </row>
    <row r="59" spans="1:19" ht="12.75" customHeight="1" x14ac:dyDescent="0.2">
      <c r="A59" s="49"/>
      <c r="B59" s="64" t="s">
        <v>51</v>
      </c>
      <c r="C59" s="51">
        <v>0</v>
      </c>
      <c r="D59" s="92">
        <v>8.2000000000000003E-2</v>
      </c>
      <c r="E59" s="99">
        <v>8.2000000000000003E-2</v>
      </c>
      <c r="F59" s="52">
        <v>330</v>
      </c>
      <c r="G59" s="53" t="s">
        <v>16</v>
      </c>
      <c r="H59" s="53"/>
      <c r="I59" s="53"/>
      <c r="J59" s="53"/>
      <c r="K59" s="53"/>
      <c r="L59" s="53"/>
      <c r="M59" s="53"/>
      <c r="N59" s="53"/>
      <c r="O59" s="53"/>
      <c r="P59" s="54"/>
      <c r="Q59" s="128"/>
      <c r="R59" s="54">
        <v>74050010493</v>
      </c>
      <c r="S59" s="106" t="s">
        <v>209</v>
      </c>
    </row>
    <row r="60" spans="1:19" ht="12.75" customHeight="1" x14ac:dyDescent="0.2">
      <c r="A60" s="49"/>
      <c r="B60" s="64" t="s">
        <v>52</v>
      </c>
      <c r="C60" s="51">
        <v>0</v>
      </c>
      <c r="D60" s="92">
        <v>9.4E-2</v>
      </c>
      <c r="E60" s="99">
        <v>9.4E-2</v>
      </c>
      <c r="F60" s="52">
        <v>376</v>
      </c>
      <c r="G60" s="53" t="s">
        <v>14</v>
      </c>
      <c r="H60" s="53"/>
      <c r="I60" s="53"/>
      <c r="J60" s="53"/>
      <c r="K60" s="53"/>
      <c r="L60" s="53"/>
      <c r="M60" s="53"/>
      <c r="N60" s="53"/>
      <c r="O60" s="53"/>
      <c r="P60" s="54"/>
      <c r="Q60" s="128"/>
      <c r="R60" s="54">
        <v>74050010493</v>
      </c>
      <c r="S60" s="106" t="s">
        <v>209</v>
      </c>
    </row>
    <row r="61" spans="1:19" ht="12.75" customHeight="1" x14ac:dyDescent="0.2">
      <c r="A61" s="31"/>
      <c r="B61" s="64" t="s">
        <v>53</v>
      </c>
      <c r="C61" s="33">
        <v>0</v>
      </c>
      <c r="D61" s="89">
        <v>0.1</v>
      </c>
      <c r="E61" s="96">
        <v>0.1</v>
      </c>
      <c r="F61" s="34">
        <v>400</v>
      </c>
      <c r="G61" s="35" t="s">
        <v>14</v>
      </c>
      <c r="H61" s="35"/>
      <c r="I61" s="35"/>
      <c r="J61" s="35"/>
      <c r="K61" s="35"/>
      <c r="L61" s="35"/>
      <c r="M61" s="35"/>
      <c r="N61" s="35"/>
      <c r="O61" s="35"/>
      <c r="P61" s="36"/>
      <c r="Q61" s="124"/>
      <c r="R61" s="36">
        <v>74050010493</v>
      </c>
      <c r="S61" s="103" t="s">
        <v>209</v>
      </c>
    </row>
    <row r="62" spans="1:19" ht="12.75" customHeight="1" x14ac:dyDescent="0.2">
      <c r="A62" s="25" t="s">
        <v>233</v>
      </c>
      <c r="B62" s="26" t="s">
        <v>54</v>
      </c>
      <c r="C62" s="27">
        <v>0</v>
      </c>
      <c r="D62" s="88">
        <v>0.35199999999999998</v>
      </c>
      <c r="E62" s="95">
        <v>0.35199999999999998</v>
      </c>
      <c r="F62" s="28">
        <v>1584</v>
      </c>
      <c r="G62" s="29" t="s">
        <v>14</v>
      </c>
      <c r="H62" s="29"/>
      <c r="I62" s="29"/>
      <c r="J62" s="29"/>
      <c r="K62" s="29"/>
      <c r="L62" s="29"/>
      <c r="M62" s="29"/>
      <c r="N62" s="29"/>
      <c r="O62" s="29"/>
      <c r="P62" s="30"/>
      <c r="Q62" s="123"/>
      <c r="R62" s="30">
        <v>74050020480</v>
      </c>
      <c r="S62" s="102" t="s">
        <v>209</v>
      </c>
    </row>
    <row r="63" spans="1:19" ht="12.75" customHeight="1" x14ac:dyDescent="0.2">
      <c r="A63" s="49"/>
      <c r="B63" s="50"/>
      <c r="C63" s="51">
        <v>0.35199999999999998</v>
      </c>
      <c r="D63" s="92">
        <v>0.40399999999999997</v>
      </c>
      <c r="E63" s="99">
        <v>5.1999999999999998E-2</v>
      </c>
      <c r="F63" s="52">
        <v>208</v>
      </c>
      <c r="G63" s="53" t="s">
        <v>16</v>
      </c>
      <c r="H63" s="53"/>
      <c r="I63" s="53"/>
      <c r="J63" s="53"/>
      <c r="K63" s="53"/>
      <c r="L63" s="53"/>
      <c r="M63" s="53"/>
      <c r="N63" s="53"/>
      <c r="O63" s="53"/>
      <c r="P63" s="54"/>
      <c r="Q63" s="128"/>
      <c r="R63" s="54">
        <v>74050020597</v>
      </c>
      <c r="S63" s="106" t="s">
        <v>209</v>
      </c>
    </row>
    <row r="64" spans="1:19" ht="12.75" customHeight="1" x14ac:dyDescent="0.2">
      <c r="A64" s="49"/>
      <c r="B64" s="50"/>
      <c r="C64" s="51">
        <v>0.40399999999999997</v>
      </c>
      <c r="D64" s="92">
        <v>0.45599999999999996</v>
      </c>
      <c r="E64" s="99">
        <v>5.1999999999999998E-2</v>
      </c>
      <c r="F64" s="52">
        <v>208</v>
      </c>
      <c r="G64" s="53" t="s">
        <v>16</v>
      </c>
      <c r="H64" s="53"/>
      <c r="I64" s="53"/>
      <c r="J64" s="53"/>
      <c r="K64" s="53"/>
      <c r="L64" s="53"/>
      <c r="M64" s="53"/>
      <c r="N64" s="53"/>
      <c r="O64" s="53"/>
      <c r="P64" s="54"/>
      <c r="Q64" s="128"/>
      <c r="R64" s="54">
        <v>74050020598</v>
      </c>
      <c r="S64" s="106" t="s">
        <v>209</v>
      </c>
    </row>
    <row r="65" spans="1:19" ht="12.75" customHeight="1" x14ac:dyDescent="0.2">
      <c r="A65" s="19" t="s">
        <v>234</v>
      </c>
      <c r="B65" s="20" t="s">
        <v>55</v>
      </c>
      <c r="C65" s="21">
        <v>0</v>
      </c>
      <c r="D65" s="87">
        <v>0.193</v>
      </c>
      <c r="E65" s="94">
        <v>0.193</v>
      </c>
      <c r="F65" s="22">
        <v>772</v>
      </c>
      <c r="G65" s="23" t="s">
        <v>14</v>
      </c>
      <c r="H65" s="23"/>
      <c r="I65" s="23"/>
      <c r="J65" s="23"/>
      <c r="K65" s="23"/>
      <c r="L65" s="23"/>
      <c r="M65" s="23"/>
      <c r="N65" s="23"/>
      <c r="O65" s="23"/>
      <c r="P65" s="24"/>
      <c r="Q65" s="125"/>
      <c r="R65" s="24">
        <v>74050020495</v>
      </c>
      <c r="S65" s="101" t="s">
        <v>209</v>
      </c>
    </row>
    <row r="66" spans="1:19" ht="12.75" customHeight="1" x14ac:dyDescent="0.2">
      <c r="A66" s="37" t="s">
        <v>235</v>
      </c>
      <c r="B66" s="38" t="s">
        <v>56</v>
      </c>
      <c r="C66" s="39">
        <v>0</v>
      </c>
      <c r="D66" s="90">
        <v>0.13700000000000001</v>
      </c>
      <c r="E66" s="97">
        <v>0.13700000000000001</v>
      </c>
      <c r="F66" s="40">
        <v>548</v>
      </c>
      <c r="G66" s="41" t="s">
        <v>16</v>
      </c>
      <c r="H66" s="41"/>
      <c r="I66" s="41"/>
      <c r="J66" s="41"/>
      <c r="K66" s="41"/>
      <c r="L66" s="41"/>
      <c r="M66" s="41"/>
      <c r="N66" s="41"/>
      <c r="O66" s="41"/>
      <c r="P66" s="42"/>
      <c r="Q66" s="126"/>
      <c r="R66" s="42">
        <v>74940120818</v>
      </c>
      <c r="S66" s="104" t="s">
        <v>209</v>
      </c>
    </row>
    <row r="67" spans="1:19" ht="12.75" customHeight="1" x14ac:dyDescent="0.2">
      <c r="A67" s="43"/>
      <c r="B67" s="44"/>
      <c r="C67" s="45">
        <v>0.13700000000000001</v>
      </c>
      <c r="D67" s="91">
        <v>0.25</v>
      </c>
      <c r="E67" s="98">
        <v>0.113</v>
      </c>
      <c r="F67" s="46">
        <v>622</v>
      </c>
      <c r="G67" s="47" t="s">
        <v>16</v>
      </c>
      <c r="H67" s="47"/>
      <c r="I67" s="47"/>
      <c r="J67" s="47"/>
      <c r="K67" s="47"/>
      <c r="L67" s="47"/>
      <c r="M67" s="47"/>
      <c r="N67" s="47"/>
      <c r="O67" s="47"/>
      <c r="P67" s="48"/>
      <c r="Q67" s="113"/>
      <c r="R67" s="48">
        <v>74940120817</v>
      </c>
      <c r="S67" s="105" t="s">
        <v>209</v>
      </c>
    </row>
    <row r="68" spans="1:19" ht="12.75" customHeight="1" x14ac:dyDescent="0.2">
      <c r="A68" s="19" t="s">
        <v>236</v>
      </c>
      <c r="B68" s="20" t="s">
        <v>57</v>
      </c>
      <c r="C68" s="21">
        <v>0</v>
      </c>
      <c r="D68" s="87">
        <v>0.438</v>
      </c>
      <c r="E68" s="94">
        <v>0.438</v>
      </c>
      <c r="F68" s="22">
        <v>2628</v>
      </c>
      <c r="G68" s="23" t="s">
        <v>195</v>
      </c>
      <c r="H68" s="23"/>
      <c r="I68" s="23"/>
      <c r="J68" s="23"/>
      <c r="K68" s="23"/>
      <c r="L68" s="23"/>
      <c r="M68" s="23"/>
      <c r="N68" s="23"/>
      <c r="O68" s="23"/>
      <c r="P68" s="24"/>
      <c r="Q68" s="125"/>
      <c r="R68" s="24">
        <v>74940121062</v>
      </c>
      <c r="S68" s="101" t="s">
        <v>209</v>
      </c>
    </row>
    <row r="69" spans="1:19" ht="12.75" customHeight="1" x14ac:dyDescent="0.2">
      <c r="A69" s="25" t="s">
        <v>237</v>
      </c>
      <c r="B69" s="26" t="s">
        <v>58</v>
      </c>
      <c r="C69" s="27">
        <v>0</v>
      </c>
      <c r="D69" s="88">
        <v>0.04</v>
      </c>
      <c r="E69" s="95">
        <v>0.04</v>
      </c>
      <c r="F69" s="28">
        <v>160</v>
      </c>
      <c r="G69" s="29" t="s">
        <v>14</v>
      </c>
      <c r="H69" s="29"/>
      <c r="I69" s="29"/>
      <c r="J69" s="29"/>
      <c r="K69" s="29"/>
      <c r="L69" s="29"/>
      <c r="M69" s="29"/>
      <c r="N69" s="29"/>
      <c r="O69" s="29"/>
      <c r="P69" s="30"/>
      <c r="Q69" s="123"/>
      <c r="R69" s="30">
        <v>74050020505</v>
      </c>
      <c r="S69" s="102" t="s">
        <v>209</v>
      </c>
    </row>
    <row r="70" spans="1:19" ht="12.75" customHeight="1" x14ac:dyDescent="0.2">
      <c r="A70" s="49"/>
      <c r="B70" s="50"/>
      <c r="C70" s="51">
        <v>0.04</v>
      </c>
      <c r="D70" s="92">
        <v>0.14000000000000001</v>
      </c>
      <c r="E70" s="99">
        <v>0.1</v>
      </c>
      <c r="F70" s="52">
        <v>400</v>
      </c>
      <c r="G70" s="53" t="s">
        <v>16</v>
      </c>
      <c r="H70" s="53"/>
      <c r="I70" s="53"/>
      <c r="J70" s="53"/>
      <c r="K70" s="53"/>
      <c r="L70" s="53"/>
      <c r="M70" s="53"/>
      <c r="N70" s="53"/>
      <c r="O70" s="53"/>
      <c r="P70" s="54"/>
      <c r="Q70" s="128"/>
      <c r="R70" s="54">
        <v>74050020505</v>
      </c>
      <c r="S70" s="106" t="s">
        <v>209</v>
      </c>
    </row>
    <row r="71" spans="1:19" ht="12.75" customHeight="1" x14ac:dyDescent="0.2">
      <c r="A71" s="31"/>
      <c r="B71" s="32"/>
      <c r="C71" s="33">
        <v>0.14000000000000001</v>
      </c>
      <c r="D71" s="89">
        <v>0.378</v>
      </c>
      <c r="E71" s="96">
        <v>0.23799999999999999</v>
      </c>
      <c r="F71" s="34">
        <v>952</v>
      </c>
      <c r="G71" s="35" t="s">
        <v>14</v>
      </c>
      <c r="H71" s="35"/>
      <c r="I71" s="35"/>
      <c r="J71" s="35"/>
      <c r="K71" s="35"/>
      <c r="L71" s="35"/>
      <c r="M71" s="35"/>
      <c r="N71" s="35"/>
      <c r="O71" s="35"/>
      <c r="P71" s="36">
        <v>78</v>
      </c>
      <c r="Q71" s="103">
        <v>52</v>
      </c>
      <c r="R71" s="36">
        <v>74050020505</v>
      </c>
      <c r="S71" s="103" t="s">
        <v>209</v>
      </c>
    </row>
    <row r="72" spans="1:19" ht="12.75" customHeight="1" x14ac:dyDescent="0.2">
      <c r="A72" s="25" t="s">
        <v>238</v>
      </c>
      <c r="B72" s="26" t="s">
        <v>59</v>
      </c>
      <c r="C72" s="27">
        <v>0</v>
      </c>
      <c r="D72" s="88">
        <v>0.252</v>
      </c>
      <c r="E72" s="95">
        <v>0.252</v>
      </c>
      <c r="F72" s="28">
        <v>1134</v>
      </c>
      <c r="G72" s="29" t="s">
        <v>16</v>
      </c>
      <c r="H72" s="29"/>
      <c r="I72" s="29"/>
      <c r="J72" s="29"/>
      <c r="K72" s="29"/>
      <c r="L72" s="29"/>
      <c r="M72" s="29"/>
      <c r="N72" s="29"/>
      <c r="O72" s="29"/>
      <c r="P72" s="30"/>
      <c r="Q72" s="123"/>
      <c r="R72" s="30">
        <v>74940150629</v>
      </c>
      <c r="S72" s="102" t="s">
        <v>209</v>
      </c>
    </row>
    <row r="73" spans="1:19" ht="12.75" customHeight="1" x14ac:dyDescent="0.2">
      <c r="A73" s="37"/>
      <c r="B73" s="38"/>
      <c r="C73" s="39">
        <v>0.252</v>
      </c>
      <c r="D73" s="90">
        <v>0.54600000000000004</v>
      </c>
      <c r="E73" s="97">
        <v>0.29399999999999998</v>
      </c>
      <c r="F73" s="40">
        <v>1764</v>
      </c>
      <c r="G73" s="41" t="s">
        <v>16</v>
      </c>
      <c r="H73" s="41"/>
      <c r="I73" s="41"/>
      <c r="J73" s="41"/>
      <c r="K73" s="41"/>
      <c r="L73" s="41"/>
      <c r="M73" s="41"/>
      <c r="N73" s="41"/>
      <c r="O73" s="41"/>
      <c r="P73" s="42"/>
      <c r="Q73" s="126"/>
      <c r="R73" s="42">
        <v>74940150628</v>
      </c>
      <c r="S73" s="104" t="s">
        <v>209</v>
      </c>
    </row>
    <row r="74" spans="1:19" ht="12.75" customHeight="1" x14ac:dyDescent="0.2">
      <c r="A74" s="37" t="s">
        <v>239</v>
      </c>
      <c r="B74" s="38" t="s">
        <v>60</v>
      </c>
      <c r="C74" s="39">
        <v>0</v>
      </c>
      <c r="D74" s="90">
        <v>1.8839999999999999</v>
      </c>
      <c r="E74" s="97">
        <v>1.8839999999999999</v>
      </c>
      <c r="F74" s="40">
        <v>8478</v>
      </c>
      <c r="G74" s="41" t="s">
        <v>16</v>
      </c>
      <c r="H74" s="41"/>
      <c r="I74" s="41"/>
      <c r="J74" s="41"/>
      <c r="K74" s="41"/>
      <c r="L74" s="41"/>
      <c r="M74" s="41"/>
      <c r="N74" s="41"/>
      <c r="O74" s="41"/>
      <c r="P74" s="42"/>
      <c r="Q74" s="126"/>
      <c r="R74" s="42" t="s">
        <v>229</v>
      </c>
      <c r="S74" s="108" t="s">
        <v>209</v>
      </c>
    </row>
    <row r="75" spans="1:19" ht="12.75" customHeight="1" x14ac:dyDescent="0.2">
      <c r="A75" s="19" t="s">
        <v>240</v>
      </c>
      <c r="B75" s="20" t="s">
        <v>61</v>
      </c>
      <c r="C75" s="21">
        <v>0</v>
      </c>
      <c r="D75" s="87">
        <v>0.17599999999999999</v>
      </c>
      <c r="E75" s="94">
        <v>0.17599999999999999</v>
      </c>
      <c r="F75" s="22">
        <v>792</v>
      </c>
      <c r="G75" s="23" t="s">
        <v>14</v>
      </c>
      <c r="H75" s="23"/>
      <c r="I75" s="23"/>
      <c r="J75" s="23"/>
      <c r="K75" s="23"/>
      <c r="L75" s="23"/>
      <c r="M75" s="23"/>
      <c r="N75" s="23"/>
      <c r="O75" s="23"/>
      <c r="P75" s="24"/>
      <c r="Q75" s="125"/>
      <c r="R75" s="24">
        <v>74940120791</v>
      </c>
      <c r="S75" s="101" t="s">
        <v>209</v>
      </c>
    </row>
    <row r="76" spans="1:19" ht="12.75" customHeight="1" x14ac:dyDescent="0.2">
      <c r="A76" s="19" t="s">
        <v>241</v>
      </c>
      <c r="B76" s="20" t="s">
        <v>62</v>
      </c>
      <c r="C76" s="21">
        <v>0</v>
      </c>
      <c r="D76" s="87">
        <v>0.56799999999999995</v>
      </c>
      <c r="E76" s="94">
        <v>0.56799999999999995</v>
      </c>
      <c r="F76" s="22">
        <v>2840</v>
      </c>
      <c r="G76" s="23" t="s">
        <v>14</v>
      </c>
      <c r="H76" s="23"/>
      <c r="I76" s="23"/>
      <c r="J76" s="23"/>
      <c r="K76" s="23"/>
      <c r="L76" s="23"/>
      <c r="M76" s="23"/>
      <c r="N76" s="23"/>
      <c r="O76" s="23"/>
      <c r="P76" s="24"/>
      <c r="Q76" s="125"/>
      <c r="R76" s="24">
        <v>74050020508</v>
      </c>
      <c r="S76" s="101" t="s">
        <v>209</v>
      </c>
    </row>
    <row r="77" spans="1:19" ht="12.75" customHeight="1" x14ac:dyDescent="0.2">
      <c r="A77" s="25" t="s">
        <v>242</v>
      </c>
      <c r="B77" s="26" t="s">
        <v>63</v>
      </c>
      <c r="C77" s="27">
        <v>0</v>
      </c>
      <c r="D77" s="88">
        <v>0.5</v>
      </c>
      <c r="E77" s="95">
        <v>0.5</v>
      </c>
      <c r="F77" s="28">
        <v>2500</v>
      </c>
      <c r="G77" s="29" t="s">
        <v>14</v>
      </c>
      <c r="H77" s="29"/>
      <c r="I77" s="29"/>
      <c r="J77" s="29"/>
      <c r="K77" s="29"/>
      <c r="L77" s="29"/>
      <c r="M77" s="29"/>
      <c r="N77" s="29"/>
      <c r="O77" s="29"/>
      <c r="P77" s="30"/>
      <c r="Q77" s="123"/>
      <c r="R77" s="30">
        <v>74940150584</v>
      </c>
      <c r="S77" s="102" t="s">
        <v>209</v>
      </c>
    </row>
    <row r="78" spans="1:19" ht="12.75" customHeight="1" x14ac:dyDescent="0.2">
      <c r="A78" s="57"/>
      <c r="B78" s="58" t="s">
        <v>64</v>
      </c>
      <c r="C78" s="59">
        <v>0</v>
      </c>
      <c r="D78" s="93">
        <v>5.0999999999999997E-2</v>
      </c>
      <c r="E78" s="100">
        <v>5.0999999999999997E-2</v>
      </c>
      <c r="F78" s="60">
        <v>255</v>
      </c>
      <c r="G78" s="61" t="s">
        <v>14</v>
      </c>
      <c r="H78" s="61"/>
      <c r="I78" s="61"/>
      <c r="J78" s="61"/>
      <c r="K78" s="61"/>
      <c r="L78" s="61"/>
      <c r="M78" s="61"/>
      <c r="N78" s="61"/>
      <c r="O78" s="61"/>
      <c r="P78" s="62"/>
      <c r="Q78" s="127"/>
      <c r="R78" s="62">
        <v>74940150584</v>
      </c>
      <c r="S78" s="107" t="s">
        <v>209</v>
      </c>
    </row>
    <row r="79" spans="1:19" ht="12.75" customHeight="1" x14ac:dyDescent="0.2">
      <c r="A79" s="43" t="s">
        <v>243</v>
      </c>
      <c r="B79" s="44" t="s">
        <v>65</v>
      </c>
      <c r="C79" s="45">
        <v>0</v>
      </c>
      <c r="D79" s="91">
        <v>0.23400000000000001</v>
      </c>
      <c r="E79" s="98">
        <v>0.23400000000000001</v>
      </c>
      <c r="F79" s="46">
        <v>1053</v>
      </c>
      <c r="G79" s="47" t="s">
        <v>16</v>
      </c>
      <c r="H79" s="47"/>
      <c r="I79" s="47"/>
      <c r="J79" s="47"/>
      <c r="K79" s="47"/>
      <c r="L79" s="47"/>
      <c r="M79" s="47"/>
      <c r="N79" s="47"/>
      <c r="O79" s="47"/>
      <c r="P79" s="48"/>
      <c r="Q79" s="113"/>
      <c r="R79" s="48">
        <v>74940120814</v>
      </c>
      <c r="S79" s="105" t="s">
        <v>209</v>
      </c>
    </row>
    <row r="80" spans="1:19" ht="12.75" customHeight="1" x14ac:dyDescent="0.2">
      <c r="A80" s="25" t="s">
        <v>244</v>
      </c>
      <c r="B80" s="26" t="s">
        <v>66</v>
      </c>
      <c r="C80" s="27">
        <v>0</v>
      </c>
      <c r="D80" s="88">
        <v>0.35799999999999998</v>
      </c>
      <c r="E80" s="95">
        <v>0.35799999999999998</v>
      </c>
      <c r="F80" s="28">
        <v>1432</v>
      </c>
      <c r="G80" s="29" t="s">
        <v>16</v>
      </c>
      <c r="H80" s="29"/>
      <c r="I80" s="29"/>
      <c r="J80" s="29"/>
      <c r="K80" s="29"/>
      <c r="L80" s="29"/>
      <c r="M80" s="29"/>
      <c r="N80" s="29"/>
      <c r="O80" s="29"/>
      <c r="P80" s="30"/>
      <c r="Q80" s="123"/>
      <c r="R80" s="30">
        <v>74050010524</v>
      </c>
      <c r="S80" s="102" t="s">
        <v>209</v>
      </c>
    </row>
    <row r="81" spans="1:19" ht="12.75" customHeight="1" x14ac:dyDescent="0.2">
      <c r="A81" s="57"/>
      <c r="B81" s="58" t="s">
        <v>67</v>
      </c>
      <c r="C81" s="59">
        <v>0</v>
      </c>
      <c r="D81" s="93">
        <v>0.123</v>
      </c>
      <c r="E81" s="100">
        <v>0.123</v>
      </c>
      <c r="F81" s="60">
        <v>554</v>
      </c>
      <c r="G81" s="61" t="s">
        <v>14</v>
      </c>
      <c r="H81" s="61"/>
      <c r="I81" s="61"/>
      <c r="J81" s="61"/>
      <c r="K81" s="61"/>
      <c r="L81" s="61"/>
      <c r="M81" s="61"/>
      <c r="N81" s="61"/>
      <c r="O81" s="61"/>
      <c r="P81" s="62"/>
      <c r="Q81" s="127"/>
      <c r="R81" s="62">
        <v>74050010524</v>
      </c>
      <c r="S81" s="107" t="s">
        <v>209</v>
      </c>
    </row>
    <row r="82" spans="1:19" ht="12.75" customHeight="1" x14ac:dyDescent="0.2">
      <c r="A82" s="25" t="s">
        <v>245</v>
      </c>
      <c r="B82" s="26" t="s">
        <v>68</v>
      </c>
      <c r="C82" s="27">
        <v>0</v>
      </c>
      <c r="D82" s="88">
        <v>0.57199999999999995</v>
      </c>
      <c r="E82" s="95">
        <v>0.57199999999999995</v>
      </c>
      <c r="F82" s="28">
        <v>2420</v>
      </c>
      <c r="G82" s="29" t="s">
        <v>16</v>
      </c>
      <c r="H82" s="29"/>
      <c r="I82" s="29"/>
      <c r="J82" s="29"/>
      <c r="K82" s="29"/>
      <c r="L82" s="29"/>
      <c r="M82" s="29"/>
      <c r="N82" s="29"/>
      <c r="O82" s="29"/>
      <c r="P82" s="30"/>
      <c r="Q82" s="123"/>
      <c r="R82" s="30" t="s">
        <v>346</v>
      </c>
      <c r="S82" s="109" t="s">
        <v>209</v>
      </c>
    </row>
    <row r="83" spans="1:19" ht="12.75" customHeight="1" x14ac:dyDescent="0.2">
      <c r="A83" s="31"/>
      <c r="B83" s="32"/>
      <c r="C83" s="33">
        <v>0.57199999999999995</v>
      </c>
      <c r="D83" s="89">
        <v>0.96799999999999997</v>
      </c>
      <c r="E83" s="96">
        <v>0.39600000000000002</v>
      </c>
      <c r="F83" s="34">
        <v>1980</v>
      </c>
      <c r="G83" s="35" t="s">
        <v>14</v>
      </c>
      <c r="H83" s="35"/>
      <c r="I83" s="35"/>
      <c r="J83" s="35"/>
      <c r="K83" s="35"/>
      <c r="L83" s="35"/>
      <c r="M83" s="35"/>
      <c r="N83" s="35"/>
      <c r="O83" s="35"/>
      <c r="P83" s="36"/>
      <c r="Q83" s="124"/>
      <c r="R83" s="36" t="s">
        <v>346</v>
      </c>
      <c r="S83" s="110" t="s">
        <v>209</v>
      </c>
    </row>
    <row r="84" spans="1:19" ht="12.75" customHeight="1" x14ac:dyDescent="0.2">
      <c r="A84" s="25" t="s">
        <v>246</v>
      </c>
      <c r="B84" s="26" t="s">
        <v>69</v>
      </c>
      <c r="C84" s="27">
        <v>0</v>
      </c>
      <c r="D84" s="88">
        <v>0.252</v>
      </c>
      <c r="E84" s="95">
        <v>0.252</v>
      </c>
      <c r="F84" s="28">
        <v>1386</v>
      </c>
      <c r="G84" s="29" t="s">
        <v>16</v>
      </c>
      <c r="H84" s="29"/>
      <c r="I84" s="29"/>
      <c r="J84" s="29"/>
      <c r="K84" s="29"/>
      <c r="L84" s="29"/>
      <c r="M84" s="29"/>
      <c r="N84" s="29"/>
      <c r="O84" s="29"/>
      <c r="P84" s="30">
        <v>505</v>
      </c>
      <c r="Q84" s="102">
        <v>202</v>
      </c>
      <c r="R84" s="30" t="s">
        <v>249</v>
      </c>
      <c r="S84" s="109" t="s">
        <v>209</v>
      </c>
    </row>
    <row r="85" spans="1:19" ht="12.75" customHeight="1" x14ac:dyDescent="0.2">
      <c r="A85" s="49"/>
      <c r="B85" s="50"/>
      <c r="C85" s="51">
        <v>0.252</v>
      </c>
      <c r="D85" s="92">
        <v>1.9019999999999999</v>
      </c>
      <c r="E85" s="99">
        <v>1.65</v>
      </c>
      <c r="F85" s="52">
        <v>9900</v>
      </c>
      <c r="G85" s="53" t="s">
        <v>14</v>
      </c>
      <c r="H85" s="53"/>
      <c r="I85" s="53"/>
      <c r="J85" s="53"/>
      <c r="K85" s="53"/>
      <c r="L85" s="53"/>
      <c r="M85" s="53"/>
      <c r="N85" s="53"/>
      <c r="O85" s="53"/>
      <c r="P85" s="54"/>
      <c r="Q85" s="128"/>
      <c r="R85" s="54" t="s">
        <v>249</v>
      </c>
      <c r="S85" s="111" t="s">
        <v>209</v>
      </c>
    </row>
    <row r="86" spans="1:19" ht="12.75" customHeight="1" x14ac:dyDescent="0.2">
      <c r="A86" s="31"/>
      <c r="B86" s="32"/>
      <c r="C86" s="33">
        <v>1.9019999999999999</v>
      </c>
      <c r="D86" s="89">
        <v>2.077</v>
      </c>
      <c r="E86" s="96">
        <v>0.17499999999999999</v>
      </c>
      <c r="F86" s="34">
        <v>875</v>
      </c>
      <c r="G86" s="35" t="s">
        <v>16</v>
      </c>
      <c r="H86" s="35"/>
      <c r="I86" s="35"/>
      <c r="J86" s="35"/>
      <c r="K86" s="35"/>
      <c r="L86" s="35"/>
      <c r="M86" s="35"/>
      <c r="N86" s="35"/>
      <c r="O86" s="35"/>
      <c r="P86" s="36"/>
      <c r="Q86" s="124"/>
      <c r="R86" s="36" t="s">
        <v>347</v>
      </c>
      <c r="S86" s="110" t="s">
        <v>209</v>
      </c>
    </row>
    <row r="87" spans="1:19" ht="12.75" customHeight="1" x14ac:dyDescent="0.2">
      <c r="A87" s="19" t="s">
        <v>247</v>
      </c>
      <c r="B87" s="20" t="s">
        <v>70</v>
      </c>
      <c r="C87" s="21">
        <v>0</v>
      </c>
      <c r="D87" s="87">
        <v>0.26700000000000002</v>
      </c>
      <c r="E87" s="94">
        <v>0.26700000000000002</v>
      </c>
      <c r="F87" s="22">
        <v>1068</v>
      </c>
      <c r="G87" s="23" t="s">
        <v>14</v>
      </c>
      <c r="H87" s="23"/>
      <c r="I87" s="23"/>
      <c r="J87" s="23"/>
      <c r="K87" s="23"/>
      <c r="L87" s="23"/>
      <c r="M87" s="23"/>
      <c r="N87" s="23"/>
      <c r="O87" s="23"/>
      <c r="P87" s="24"/>
      <c r="Q87" s="125"/>
      <c r="R87" s="24">
        <v>74050020507</v>
      </c>
      <c r="S87" s="101" t="s">
        <v>209</v>
      </c>
    </row>
    <row r="88" spans="1:19" ht="12.75" customHeight="1" x14ac:dyDescent="0.2">
      <c r="A88" s="43" t="s">
        <v>248</v>
      </c>
      <c r="B88" s="44" t="s">
        <v>71</v>
      </c>
      <c r="C88" s="45">
        <v>0</v>
      </c>
      <c r="D88" s="91">
        <v>0.13700000000000001</v>
      </c>
      <c r="E88" s="98">
        <v>0.13700000000000001</v>
      </c>
      <c r="F88" s="46">
        <v>411</v>
      </c>
      <c r="G88" s="47" t="s">
        <v>14</v>
      </c>
      <c r="H88" s="47"/>
      <c r="I88" s="47"/>
      <c r="J88" s="47"/>
      <c r="K88" s="47"/>
      <c r="L88" s="47"/>
      <c r="M88" s="47"/>
      <c r="N88" s="47"/>
      <c r="O88" s="47"/>
      <c r="P88" s="48"/>
      <c r="Q88" s="113"/>
      <c r="R88" s="48">
        <v>74050020502</v>
      </c>
      <c r="S88" s="105" t="s">
        <v>209</v>
      </c>
    </row>
    <row r="89" spans="1:19" ht="12.75" customHeight="1" x14ac:dyDescent="0.2">
      <c r="A89" s="25" t="s">
        <v>250</v>
      </c>
      <c r="B89" s="26" t="s">
        <v>72</v>
      </c>
      <c r="C89" s="27">
        <v>0</v>
      </c>
      <c r="D89" s="88">
        <v>0.62</v>
      </c>
      <c r="E89" s="95">
        <v>0.62</v>
      </c>
      <c r="F89" s="28">
        <v>2635</v>
      </c>
      <c r="G89" s="29" t="s">
        <v>16</v>
      </c>
      <c r="H89" s="29"/>
      <c r="I89" s="29"/>
      <c r="J89" s="29"/>
      <c r="K89" s="29"/>
      <c r="L89" s="29"/>
      <c r="M89" s="29"/>
      <c r="N89" s="29"/>
      <c r="O89" s="29"/>
      <c r="P89" s="30"/>
      <c r="Q89" s="123"/>
      <c r="R89" s="30">
        <v>74050010522</v>
      </c>
      <c r="S89" s="102" t="s">
        <v>209</v>
      </c>
    </row>
    <row r="90" spans="1:19" ht="12.75" customHeight="1" x14ac:dyDescent="0.2">
      <c r="A90" s="31"/>
      <c r="B90" s="32"/>
      <c r="C90" s="33">
        <v>0.62</v>
      </c>
      <c r="D90" s="89">
        <v>0.76500000000000001</v>
      </c>
      <c r="E90" s="96">
        <v>0.14499999999999999</v>
      </c>
      <c r="F90" s="34">
        <v>725</v>
      </c>
      <c r="G90" s="35" t="s">
        <v>14</v>
      </c>
      <c r="H90" s="35"/>
      <c r="I90" s="35"/>
      <c r="J90" s="35"/>
      <c r="K90" s="35"/>
      <c r="L90" s="35"/>
      <c r="M90" s="35"/>
      <c r="N90" s="35"/>
      <c r="O90" s="35"/>
      <c r="P90" s="36"/>
      <c r="Q90" s="124"/>
      <c r="R90" s="36">
        <v>74050010522</v>
      </c>
      <c r="S90" s="103" t="s">
        <v>209</v>
      </c>
    </row>
    <row r="91" spans="1:19" ht="12.75" customHeight="1" x14ac:dyDescent="0.2">
      <c r="A91" s="37" t="s">
        <v>251</v>
      </c>
      <c r="B91" s="38" t="s">
        <v>73</v>
      </c>
      <c r="C91" s="39">
        <v>0</v>
      </c>
      <c r="D91" s="90">
        <v>0.26300000000000001</v>
      </c>
      <c r="E91" s="97">
        <v>0.26300000000000001</v>
      </c>
      <c r="F91" s="40">
        <v>1052</v>
      </c>
      <c r="G91" s="41" t="s">
        <v>16</v>
      </c>
      <c r="H91" s="41"/>
      <c r="I91" s="41"/>
      <c r="J91" s="41"/>
      <c r="K91" s="41"/>
      <c r="L91" s="41"/>
      <c r="M91" s="41"/>
      <c r="N91" s="41"/>
      <c r="O91" s="41"/>
      <c r="P91" s="42"/>
      <c r="Q91" s="126"/>
      <c r="R91" s="42">
        <v>74940120819</v>
      </c>
      <c r="S91" s="104" t="s">
        <v>209</v>
      </c>
    </row>
    <row r="92" spans="1:19" ht="12.75" customHeight="1" x14ac:dyDescent="0.2">
      <c r="A92" s="25" t="s">
        <v>252</v>
      </c>
      <c r="B92" s="26" t="s">
        <v>74</v>
      </c>
      <c r="C92" s="27">
        <v>0</v>
      </c>
      <c r="D92" s="88">
        <v>8.5999999999999993E-2</v>
      </c>
      <c r="E92" s="95">
        <v>8.5999999999999993E-2</v>
      </c>
      <c r="F92" s="28">
        <v>258</v>
      </c>
      <c r="G92" s="29" t="s">
        <v>15</v>
      </c>
      <c r="H92" s="29"/>
      <c r="I92" s="29"/>
      <c r="J92" s="29"/>
      <c r="K92" s="29"/>
      <c r="L92" s="29"/>
      <c r="M92" s="29"/>
      <c r="N92" s="29"/>
      <c r="O92" s="29"/>
      <c r="P92" s="30"/>
      <c r="Q92" s="123"/>
      <c r="R92" s="30">
        <v>74940120925</v>
      </c>
      <c r="S92" s="102" t="s">
        <v>209</v>
      </c>
    </row>
    <row r="93" spans="1:19" ht="12.75" customHeight="1" x14ac:dyDescent="0.2">
      <c r="A93" s="49"/>
      <c r="B93" s="50"/>
      <c r="C93" s="51">
        <v>8.5999999999999993E-2</v>
      </c>
      <c r="D93" s="92">
        <v>0.28600000000000003</v>
      </c>
      <c r="E93" s="99">
        <v>0.2</v>
      </c>
      <c r="F93" s="52">
        <v>600</v>
      </c>
      <c r="G93" s="53" t="s">
        <v>15</v>
      </c>
      <c r="H93" s="53"/>
      <c r="I93" s="53"/>
      <c r="J93" s="53"/>
      <c r="K93" s="53"/>
      <c r="L93" s="53"/>
      <c r="M93" s="53"/>
      <c r="N93" s="53"/>
      <c r="O93" s="53"/>
      <c r="P93" s="54"/>
      <c r="Q93" s="128"/>
      <c r="R93" s="54" t="s">
        <v>253</v>
      </c>
      <c r="S93" s="111" t="s">
        <v>209</v>
      </c>
    </row>
    <row r="94" spans="1:19" ht="12.75" customHeight="1" x14ac:dyDescent="0.2">
      <c r="A94" s="31"/>
      <c r="B94" s="32"/>
      <c r="C94" s="33">
        <v>0.28600000000000003</v>
      </c>
      <c r="D94" s="89">
        <v>0.66600000000000004</v>
      </c>
      <c r="E94" s="96">
        <v>0.38</v>
      </c>
      <c r="F94" s="34">
        <v>1520</v>
      </c>
      <c r="G94" s="35" t="s">
        <v>14</v>
      </c>
      <c r="H94" s="35"/>
      <c r="I94" s="35"/>
      <c r="J94" s="35"/>
      <c r="K94" s="35"/>
      <c r="L94" s="35"/>
      <c r="M94" s="35"/>
      <c r="N94" s="35"/>
      <c r="O94" s="35"/>
      <c r="P94" s="36"/>
      <c r="Q94" s="124"/>
      <c r="R94" s="36" t="s">
        <v>253</v>
      </c>
      <c r="S94" s="110" t="s">
        <v>209</v>
      </c>
    </row>
    <row r="95" spans="1:19" ht="12.75" customHeight="1" x14ac:dyDescent="0.2">
      <c r="A95" s="43" t="s">
        <v>254</v>
      </c>
      <c r="B95" s="44" t="s">
        <v>75</v>
      </c>
      <c r="C95" s="45">
        <v>0</v>
      </c>
      <c r="D95" s="91">
        <v>0.14199999999999999</v>
      </c>
      <c r="E95" s="98">
        <v>0.14199999999999999</v>
      </c>
      <c r="F95" s="46">
        <v>639</v>
      </c>
      <c r="G95" s="47" t="s">
        <v>16</v>
      </c>
      <c r="H95" s="47"/>
      <c r="I95" s="47"/>
      <c r="J95" s="47"/>
      <c r="K95" s="47"/>
      <c r="L95" s="47"/>
      <c r="M95" s="47"/>
      <c r="N95" s="47"/>
      <c r="O95" s="47"/>
      <c r="P95" s="48"/>
      <c r="Q95" s="113"/>
      <c r="R95" s="48">
        <v>74940150759</v>
      </c>
      <c r="S95" s="105" t="s">
        <v>209</v>
      </c>
    </row>
    <row r="96" spans="1:19" ht="12.75" customHeight="1" x14ac:dyDescent="0.2">
      <c r="A96" s="25" t="s">
        <v>255</v>
      </c>
      <c r="B96" s="26" t="s">
        <v>76</v>
      </c>
      <c r="C96" s="27">
        <v>0</v>
      </c>
      <c r="D96" s="88">
        <v>0.12</v>
      </c>
      <c r="E96" s="95">
        <v>0.12</v>
      </c>
      <c r="F96" s="28">
        <v>644</v>
      </c>
      <c r="G96" s="29" t="s">
        <v>16</v>
      </c>
      <c r="H96" s="29"/>
      <c r="I96" s="29"/>
      <c r="J96" s="29"/>
      <c r="K96" s="29"/>
      <c r="L96" s="29"/>
      <c r="M96" s="29"/>
      <c r="N96" s="29"/>
      <c r="O96" s="29"/>
      <c r="P96" s="30"/>
      <c r="Q96" s="123"/>
      <c r="R96" s="30">
        <v>74050020107</v>
      </c>
      <c r="S96" s="102" t="s">
        <v>209</v>
      </c>
    </row>
    <row r="97" spans="1:19" ht="12.75" customHeight="1" x14ac:dyDescent="0.2">
      <c r="A97" s="19" t="s">
        <v>256</v>
      </c>
      <c r="B97" s="20" t="s">
        <v>77</v>
      </c>
      <c r="C97" s="21">
        <v>0</v>
      </c>
      <c r="D97" s="87">
        <v>9.6000000000000002E-2</v>
      </c>
      <c r="E97" s="94">
        <v>9.6000000000000002E-2</v>
      </c>
      <c r="F97" s="22">
        <v>288</v>
      </c>
      <c r="G97" s="23" t="s">
        <v>16</v>
      </c>
      <c r="H97" s="23"/>
      <c r="I97" s="23"/>
      <c r="J97" s="23"/>
      <c r="K97" s="23"/>
      <c r="L97" s="23"/>
      <c r="M97" s="23"/>
      <c r="N97" s="23"/>
      <c r="O97" s="23"/>
      <c r="P97" s="24"/>
      <c r="Q97" s="125"/>
      <c r="R97" s="24">
        <v>74050010507</v>
      </c>
      <c r="S97" s="101" t="s">
        <v>209</v>
      </c>
    </row>
    <row r="98" spans="1:19" ht="12.75" customHeight="1" x14ac:dyDescent="0.2">
      <c r="A98" s="25" t="s">
        <v>257</v>
      </c>
      <c r="B98" s="26" t="s">
        <v>78</v>
      </c>
      <c r="C98" s="27">
        <v>0</v>
      </c>
      <c r="D98" s="88">
        <v>0.81</v>
      </c>
      <c r="E98" s="95">
        <v>0.81</v>
      </c>
      <c r="F98" s="28">
        <v>3645</v>
      </c>
      <c r="G98" s="29" t="s">
        <v>16</v>
      </c>
      <c r="H98" s="29"/>
      <c r="I98" s="29"/>
      <c r="J98" s="29"/>
      <c r="K98" s="29"/>
      <c r="L98" s="29"/>
      <c r="M98" s="29"/>
      <c r="N98" s="29"/>
      <c r="O98" s="29"/>
      <c r="P98" s="30"/>
      <c r="Q98" s="123"/>
      <c r="R98" s="30">
        <v>74940120754</v>
      </c>
      <c r="S98" s="102" t="s">
        <v>209</v>
      </c>
    </row>
    <row r="99" spans="1:19" ht="12.75" customHeight="1" x14ac:dyDescent="0.2">
      <c r="A99" s="49"/>
      <c r="B99" s="50"/>
      <c r="C99" s="51">
        <v>0.81</v>
      </c>
      <c r="D99" s="92">
        <v>0.879</v>
      </c>
      <c r="E99" s="99">
        <v>6.9000000000000006E-2</v>
      </c>
      <c r="F99" s="52">
        <v>311</v>
      </c>
      <c r="G99" s="53" t="s">
        <v>14</v>
      </c>
      <c r="H99" s="53"/>
      <c r="I99" s="53"/>
      <c r="J99" s="53"/>
      <c r="K99" s="53"/>
      <c r="L99" s="53"/>
      <c r="M99" s="53"/>
      <c r="N99" s="53"/>
      <c r="O99" s="53"/>
      <c r="P99" s="54"/>
      <c r="Q99" s="128"/>
      <c r="R99" s="54">
        <v>74940120754</v>
      </c>
      <c r="S99" s="106" t="s">
        <v>209</v>
      </c>
    </row>
    <row r="100" spans="1:19" ht="12.75" customHeight="1" x14ac:dyDescent="0.2">
      <c r="A100" s="25" t="s">
        <v>258</v>
      </c>
      <c r="B100" s="26" t="s">
        <v>79</v>
      </c>
      <c r="C100" s="27">
        <v>0</v>
      </c>
      <c r="D100" s="88">
        <v>1.3149999999999999</v>
      </c>
      <c r="E100" s="95">
        <v>1.3149999999999999</v>
      </c>
      <c r="F100" s="28">
        <v>6575</v>
      </c>
      <c r="G100" s="29" t="s">
        <v>16</v>
      </c>
      <c r="H100" s="29"/>
      <c r="I100" s="29"/>
      <c r="J100" s="29"/>
      <c r="K100" s="29"/>
      <c r="L100" s="29"/>
      <c r="M100" s="29"/>
      <c r="N100" s="29"/>
      <c r="O100" s="29"/>
      <c r="P100" s="30"/>
      <c r="Q100" s="123"/>
      <c r="R100" s="30" t="s">
        <v>348</v>
      </c>
      <c r="S100" s="109" t="s">
        <v>209</v>
      </c>
    </row>
    <row r="101" spans="1:19" ht="12.75" customHeight="1" x14ac:dyDescent="0.2">
      <c r="A101" s="49"/>
      <c r="B101" s="50"/>
      <c r="C101" s="51">
        <v>1.3149999999999999</v>
      </c>
      <c r="D101" s="92">
        <v>1.831</v>
      </c>
      <c r="E101" s="99">
        <v>0.51600000000000001</v>
      </c>
      <c r="F101" s="52">
        <v>2580</v>
      </c>
      <c r="G101" s="53" t="s">
        <v>16</v>
      </c>
      <c r="H101" s="53"/>
      <c r="I101" s="53"/>
      <c r="J101" s="53"/>
      <c r="K101" s="53"/>
      <c r="L101" s="53"/>
      <c r="M101" s="53"/>
      <c r="N101" s="53"/>
      <c r="O101" s="53"/>
      <c r="P101" s="54"/>
      <c r="Q101" s="128"/>
      <c r="R101" s="54" t="s">
        <v>348</v>
      </c>
      <c r="S101" s="111" t="s">
        <v>209</v>
      </c>
    </row>
    <row r="102" spans="1:19" ht="12.75" customHeight="1" x14ac:dyDescent="0.2">
      <c r="A102" s="31"/>
      <c r="B102" s="32"/>
      <c r="C102" s="33">
        <v>1.831</v>
      </c>
      <c r="D102" s="89">
        <v>1.907</v>
      </c>
      <c r="E102" s="96">
        <v>7.5999999999999998E-2</v>
      </c>
      <c r="F102" s="34">
        <v>380</v>
      </c>
      <c r="G102" s="35" t="s">
        <v>16</v>
      </c>
      <c r="H102" s="35"/>
      <c r="I102" s="35"/>
      <c r="J102" s="35"/>
      <c r="K102" s="35"/>
      <c r="L102" s="35"/>
      <c r="M102" s="35"/>
      <c r="N102" s="35"/>
      <c r="O102" s="35"/>
      <c r="P102" s="36"/>
      <c r="Q102" s="124"/>
      <c r="R102" s="36" t="s">
        <v>349</v>
      </c>
      <c r="S102" s="110" t="s">
        <v>209</v>
      </c>
    </row>
    <row r="103" spans="1:19" ht="12.75" customHeight="1" x14ac:dyDescent="0.2">
      <c r="A103" s="43" t="s">
        <v>259</v>
      </c>
      <c r="B103" s="44" t="s">
        <v>80</v>
      </c>
      <c r="C103" s="45">
        <v>0</v>
      </c>
      <c r="D103" s="91">
        <v>0.218</v>
      </c>
      <c r="E103" s="98">
        <v>0.218</v>
      </c>
      <c r="F103" s="46">
        <v>981</v>
      </c>
      <c r="G103" s="47" t="s">
        <v>16</v>
      </c>
      <c r="H103" s="47"/>
      <c r="I103" s="47"/>
      <c r="J103" s="47"/>
      <c r="K103" s="47"/>
      <c r="L103" s="47"/>
      <c r="M103" s="47"/>
      <c r="N103" s="47"/>
      <c r="O103" s="47"/>
      <c r="P103" s="48"/>
      <c r="Q103" s="113"/>
      <c r="R103" s="48">
        <v>74940120601</v>
      </c>
      <c r="S103" s="105" t="s">
        <v>209</v>
      </c>
    </row>
    <row r="104" spans="1:19" ht="12.75" customHeight="1" x14ac:dyDescent="0.2">
      <c r="A104" s="25" t="s">
        <v>260</v>
      </c>
      <c r="B104" s="26" t="s">
        <v>81</v>
      </c>
      <c r="C104" s="27">
        <v>0</v>
      </c>
      <c r="D104" s="88">
        <v>0.33700000000000002</v>
      </c>
      <c r="E104" s="95">
        <v>0.33700000000000002</v>
      </c>
      <c r="F104" s="28">
        <v>1685</v>
      </c>
      <c r="G104" s="29" t="s">
        <v>16</v>
      </c>
      <c r="H104" s="29"/>
      <c r="I104" s="29"/>
      <c r="J104" s="29"/>
      <c r="K104" s="29"/>
      <c r="L104" s="29"/>
      <c r="M104" s="29"/>
      <c r="N104" s="29"/>
      <c r="O104" s="29"/>
      <c r="P104" s="30"/>
      <c r="Q104" s="123"/>
      <c r="R104" s="30">
        <v>74050010498</v>
      </c>
      <c r="S104" s="102" t="s">
        <v>209</v>
      </c>
    </row>
    <row r="105" spans="1:19" ht="12.75" customHeight="1" x14ac:dyDescent="0.2">
      <c r="A105" s="25" t="s">
        <v>261</v>
      </c>
      <c r="B105" s="26" t="s">
        <v>82</v>
      </c>
      <c r="C105" s="27">
        <v>0</v>
      </c>
      <c r="D105" s="88">
        <v>0.16500000000000001</v>
      </c>
      <c r="E105" s="95">
        <v>0.16500000000000001</v>
      </c>
      <c r="F105" s="28">
        <v>495</v>
      </c>
      <c r="G105" s="29" t="s">
        <v>14</v>
      </c>
      <c r="H105" s="29"/>
      <c r="I105" s="29"/>
      <c r="J105" s="29"/>
      <c r="K105" s="29"/>
      <c r="L105" s="29"/>
      <c r="M105" s="29"/>
      <c r="N105" s="29"/>
      <c r="O105" s="29"/>
      <c r="P105" s="30"/>
      <c r="Q105" s="123"/>
      <c r="R105" s="30">
        <v>74050010514</v>
      </c>
      <c r="S105" s="102" t="s">
        <v>209</v>
      </c>
    </row>
    <row r="106" spans="1:19" ht="12.75" customHeight="1" x14ac:dyDescent="0.2">
      <c r="A106" s="49"/>
      <c r="B106" s="50"/>
      <c r="C106" s="51">
        <v>0.16500000000000001</v>
      </c>
      <c r="D106" s="92">
        <v>0.21300000000000002</v>
      </c>
      <c r="E106" s="99">
        <v>4.8000000000000001E-2</v>
      </c>
      <c r="F106" s="52">
        <v>192</v>
      </c>
      <c r="G106" s="53" t="s">
        <v>16</v>
      </c>
      <c r="H106" s="53"/>
      <c r="I106" s="53"/>
      <c r="J106" s="53"/>
      <c r="K106" s="53"/>
      <c r="L106" s="53"/>
      <c r="M106" s="53"/>
      <c r="N106" s="53"/>
      <c r="O106" s="53"/>
      <c r="P106" s="54"/>
      <c r="Q106" s="128"/>
      <c r="R106" s="54">
        <v>74050010514</v>
      </c>
      <c r="S106" s="106" t="s">
        <v>209</v>
      </c>
    </row>
    <row r="107" spans="1:19" ht="12.75" customHeight="1" x14ac:dyDescent="0.2">
      <c r="A107" s="31"/>
      <c r="B107" s="32"/>
      <c r="C107" s="33">
        <v>0.46300000000000002</v>
      </c>
      <c r="D107" s="89">
        <v>0.55800000000000005</v>
      </c>
      <c r="E107" s="96">
        <v>9.5000000000000001E-2</v>
      </c>
      <c r="F107" s="34">
        <v>285</v>
      </c>
      <c r="G107" s="35" t="s">
        <v>14</v>
      </c>
      <c r="H107" s="35"/>
      <c r="I107" s="35"/>
      <c r="J107" s="35"/>
      <c r="K107" s="35"/>
      <c r="L107" s="35"/>
      <c r="M107" s="35"/>
      <c r="N107" s="35"/>
      <c r="O107" s="35"/>
      <c r="P107" s="36"/>
      <c r="Q107" s="124"/>
      <c r="R107" s="36">
        <v>74050010514</v>
      </c>
      <c r="S107" s="103" t="s">
        <v>209</v>
      </c>
    </row>
    <row r="108" spans="1:19" ht="12.75" customHeight="1" x14ac:dyDescent="0.2">
      <c r="A108" s="25" t="s">
        <v>262</v>
      </c>
      <c r="B108" s="26" t="s">
        <v>83</v>
      </c>
      <c r="C108" s="27">
        <v>0</v>
      </c>
      <c r="D108" s="88">
        <v>7.0000000000000007E-2</v>
      </c>
      <c r="E108" s="95">
        <v>7.0000000000000007E-2</v>
      </c>
      <c r="F108" s="28">
        <v>350</v>
      </c>
      <c r="G108" s="29" t="s">
        <v>14</v>
      </c>
      <c r="H108" s="29"/>
      <c r="I108" s="29"/>
      <c r="J108" s="29"/>
      <c r="K108" s="29"/>
      <c r="L108" s="29"/>
      <c r="M108" s="29"/>
      <c r="N108" s="29"/>
      <c r="O108" s="29"/>
      <c r="P108" s="30"/>
      <c r="Q108" s="123"/>
      <c r="R108" s="30">
        <v>74050010499</v>
      </c>
      <c r="S108" s="102" t="s">
        <v>209</v>
      </c>
    </row>
    <row r="109" spans="1:19" ht="12.75" customHeight="1" x14ac:dyDescent="0.2">
      <c r="A109" s="57"/>
      <c r="B109" s="63"/>
      <c r="C109" s="59">
        <v>7.0000000000000007E-2</v>
      </c>
      <c r="D109" s="93">
        <v>0.185</v>
      </c>
      <c r="E109" s="100">
        <v>0.115</v>
      </c>
      <c r="F109" s="60">
        <v>575</v>
      </c>
      <c r="G109" s="61" t="s">
        <v>16</v>
      </c>
      <c r="H109" s="61"/>
      <c r="I109" s="61"/>
      <c r="J109" s="61"/>
      <c r="K109" s="61"/>
      <c r="L109" s="61"/>
      <c r="M109" s="61"/>
      <c r="N109" s="61"/>
      <c r="O109" s="61"/>
      <c r="P109" s="62"/>
      <c r="Q109" s="127"/>
      <c r="R109" s="62">
        <v>74050010499</v>
      </c>
      <c r="S109" s="107" t="s">
        <v>209</v>
      </c>
    </row>
    <row r="110" spans="1:19" ht="12.75" customHeight="1" x14ac:dyDescent="0.2">
      <c r="A110" s="43" t="s">
        <v>263</v>
      </c>
      <c r="B110" s="44" t="s">
        <v>84</v>
      </c>
      <c r="C110" s="45">
        <v>0</v>
      </c>
      <c r="D110" s="91">
        <v>3.2000000000000001E-2</v>
      </c>
      <c r="E110" s="98">
        <v>3.2000000000000001E-2</v>
      </c>
      <c r="F110" s="46">
        <v>96</v>
      </c>
      <c r="G110" s="47" t="s">
        <v>16</v>
      </c>
      <c r="H110" s="47"/>
      <c r="I110" s="47"/>
      <c r="J110" s="47"/>
      <c r="K110" s="47"/>
      <c r="L110" s="47"/>
      <c r="M110" s="47"/>
      <c r="N110" s="47"/>
      <c r="O110" s="47"/>
      <c r="P110" s="48"/>
      <c r="Q110" s="113"/>
      <c r="R110" s="48">
        <v>74050020506</v>
      </c>
      <c r="S110" s="105" t="s">
        <v>209</v>
      </c>
    </row>
    <row r="111" spans="1:19" ht="12.75" customHeight="1" x14ac:dyDescent="0.2">
      <c r="A111" s="25" t="s">
        <v>264</v>
      </c>
      <c r="B111" s="26" t="s">
        <v>85</v>
      </c>
      <c r="C111" s="27">
        <v>0</v>
      </c>
      <c r="D111" s="88">
        <v>0.23799999999999999</v>
      </c>
      <c r="E111" s="95">
        <v>0.23799999999999999</v>
      </c>
      <c r="F111" s="28">
        <v>1190</v>
      </c>
      <c r="G111" s="29" t="s">
        <v>14</v>
      </c>
      <c r="H111" s="29"/>
      <c r="I111" s="29"/>
      <c r="J111" s="29"/>
      <c r="K111" s="29"/>
      <c r="L111" s="29"/>
      <c r="M111" s="29"/>
      <c r="N111" s="29"/>
      <c r="O111" s="29"/>
      <c r="P111" s="30"/>
      <c r="Q111" s="123"/>
      <c r="R111" s="30">
        <v>74050010518</v>
      </c>
      <c r="S111" s="102" t="s">
        <v>209</v>
      </c>
    </row>
    <row r="112" spans="1:19" ht="12.75" customHeight="1" x14ac:dyDescent="0.2">
      <c r="A112" s="31"/>
      <c r="B112" s="32"/>
      <c r="C112" s="33">
        <v>0.23799999999999999</v>
      </c>
      <c r="D112" s="89">
        <v>0.48199999999999998</v>
      </c>
      <c r="E112" s="96">
        <v>0.24399999999999999</v>
      </c>
      <c r="F112" s="34">
        <v>1098</v>
      </c>
      <c r="G112" s="35" t="s">
        <v>14</v>
      </c>
      <c r="H112" s="35"/>
      <c r="I112" s="35"/>
      <c r="J112" s="35"/>
      <c r="K112" s="35"/>
      <c r="L112" s="35"/>
      <c r="M112" s="35"/>
      <c r="N112" s="35"/>
      <c r="O112" s="35"/>
      <c r="P112" s="36"/>
      <c r="Q112" s="124"/>
      <c r="R112" s="36">
        <v>74050010517</v>
      </c>
      <c r="S112" s="103" t="s">
        <v>209</v>
      </c>
    </row>
    <row r="113" spans="1:19" ht="12.75" customHeight="1" x14ac:dyDescent="0.2">
      <c r="A113" s="19" t="s">
        <v>265</v>
      </c>
      <c r="B113" s="20" t="s">
        <v>86</v>
      </c>
      <c r="C113" s="21">
        <v>0</v>
      </c>
      <c r="D113" s="87">
        <v>0.09</v>
      </c>
      <c r="E113" s="94">
        <v>0.09</v>
      </c>
      <c r="F113" s="22">
        <v>270</v>
      </c>
      <c r="G113" s="23" t="s">
        <v>14</v>
      </c>
      <c r="H113" s="23"/>
      <c r="I113" s="23"/>
      <c r="J113" s="23"/>
      <c r="K113" s="23"/>
      <c r="L113" s="23"/>
      <c r="M113" s="23"/>
      <c r="N113" s="23"/>
      <c r="O113" s="23"/>
      <c r="P113" s="24"/>
      <c r="Q113" s="125"/>
      <c r="R113" s="24">
        <v>74050010506</v>
      </c>
      <c r="S113" s="101" t="s">
        <v>209</v>
      </c>
    </row>
    <row r="114" spans="1:19" ht="12.75" customHeight="1" x14ac:dyDescent="0.2">
      <c r="A114" s="25" t="s">
        <v>266</v>
      </c>
      <c r="B114" s="26" t="s">
        <v>87</v>
      </c>
      <c r="C114" s="27">
        <v>0</v>
      </c>
      <c r="D114" s="88">
        <v>0.13300000000000001</v>
      </c>
      <c r="E114" s="95">
        <v>0.13300000000000001</v>
      </c>
      <c r="F114" s="28">
        <v>466</v>
      </c>
      <c r="G114" s="29" t="s">
        <v>14</v>
      </c>
      <c r="H114" s="29"/>
      <c r="I114" s="29"/>
      <c r="J114" s="29"/>
      <c r="K114" s="29"/>
      <c r="L114" s="29"/>
      <c r="M114" s="29"/>
      <c r="N114" s="29"/>
      <c r="O114" s="29"/>
      <c r="P114" s="30"/>
      <c r="Q114" s="123"/>
      <c r="R114" s="30">
        <v>74050020499</v>
      </c>
      <c r="S114" s="102" t="s">
        <v>209</v>
      </c>
    </row>
    <row r="115" spans="1:19" ht="12.75" customHeight="1" x14ac:dyDescent="0.2">
      <c r="A115" s="37"/>
      <c r="B115" s="38"/>
      <c r="C115" s="39">
        <v>0.13300000000000001</v>
      </c>
      <c r="D115" s="90">
        <v>0.35500000000000004</v>
      </c>
      <c r="E115" s="97">
        <v>0.222</v>
      </c>
      <c r="F115" s="40">
        <v>861</v>
      </c>
      <c r="G115" s="41" t="s">
        <v>16</v>
      </c>
      <c r="H115" s="41"/>
      <c r="I115" s="41"/>
      <c r="J115" s="41"/>
      <c r="K115" s="41"/>
      <c r="L115" s="41"/>
      <c r="M115" s="41"/>
      <c r="N115" s="41"/>
      <c r="O115" s="41"/>
      <c r="P115" s="42"/>
      <c r="Q115" s="126"/>
      <c r="R115" s="42">
        <v>74050020499</v>
      </c>
      <c r="S115" s="104" t="s">
        <v>209</v>
      </c>
    </row>
    <row r="116" spans="1:19" ht="12.75" customHeight="1" x14ac:dyDescent="0.2">
      <c r="A116" s="19" t="s">
        <v>267</v>
      </c>
      <c r="B116" s="20" t="s">
        <v>88</v>
      </c>
      <c r="C116" s="21">
        <v>0</v>
      </c>
      <c r="D116" s="87">
        <v>0.14699999999999999</v>
      </c>
      <c r="E116" s="94">
        <v>0.14699999999999999</v>
      </c>
      <c r="F116" s="22">
        <v>662</v>
      </c>
      <c r="G116" s="23" t="s">
        <v>16</v>
      </c>
      <c r="H116" s="23"/>
      <c r="I116" s="23"/>
      <c r="J116" s="23"/>
      <c r="K116" s="23"/>
      <c r="L116" s="23"/>
      <c r="M116" s="23"/>
      <c r="N116" s="23"/>
      <c r="O116" s="23"/>
      <c r="P116" s="24"/>
      <c r="Q116" s="125"/>
      <c r="R116" s="24">
        <v>74940120793</v>
      </c>
      <c r="S116" s="101" t="s">
        <v>209</v>
      </c>
    </row>
    <row r="117" spans="1:19" ht="12.75" customHeight="1" x14ac:dyDescent="0.2">
      <c r="A117" s="37" t="s">
        <v>268</v>
      </c>
      <c r="B117" s="38" t="s">
        <v>89</v>
      </c>
      <c r="C117" s="39">
        <v>0</v>
      </c>
      <c r="D117" s="90">
        <v>0.23</v>
      </c>
      <c r="E117" s="97">
        <v>0.23</v>
      </c>
      <c r="F117" s="40">
        <v>920</v>
      </c>
      <c r="G117" s="41" t="s">
        <v>16</v>
      </c>
      <c r="H117" s="41"/>
      <c r="I117" s="41"/>
      <c r="J117" s="41"/>
      <c r="K117" s="41"/>
      <c r="L117" s="41"/>
      <c r="M117" s="41"/>
      <c r="N117" s="41"/>
      <c r="O117" s="41"/>
      <c r="P117" s="42"/>
      <c r="Q117" s="126"/>
      <c r="R117" s="42">
        <v>74940120822</v>
      </c>
      <c r="S117" s="104" t="s">
        <v>209</v>
      </c>
    </row>
    <row r="118" spans="1:19" ht="12.75" customHeight="1" x14ac:dyDescent="0.2">
      <c r="A118" s="37"/>
      <c r="B118" s="38"/>
      <c r="C118" s="39">
        <v>0.23</v>
      </c>
      <c r="D118" s="90">
        <v>0.33600000000000002</v>
      </c>
      <c r="E118" s="97">
        <v>0.106</v>
      </c>
      <c r="F118" s="40">
        <v>424</v>
      </c>
      <c r="G118" s="41" t="s">
        <v>14</v>
      </c>
      <c r="H118" s="41"/>
      <c r="I118" s="41"/>
      <c r="J118" s="41"/>
      <c r="K118" s="41"/>
      <c r="L118" s="41"/>
      <c r="M118" s="41"/>
      <c r="N118" s="41"/>
      <c r="O118" s="41"/>
      <c r="P118" s="42"/>
      <c r="Q118" s="126"/>
      <c r="R118" s="42">
        <v>74940120821</v>
      </c>
      <c r="S118" s="104" t="s">
        <v>209</v>
      </c>
    </row>
    <row r="119" spans="1:19" ht="12.75" customHeight="1" x14ac:dyDescent="0.2">
      <c r="A119" s="25" t="s">
        <v>269</v>
      </c>
      <c r="B119" s="26" t="s">
        <v>90</v>
      </c>
      <c r="C119" s="27">
        <v>0</v>
      </c>
      <c r="D119" s="88">
        <v>0.56499999999999995</v>
      </c>
      <c r="E119" s="95">
        <v>0.56499999999999995</v>
      </c>
      <c r="F119" s="28">
        <v>3390</v>
      </c>
      <c r="G119" s="29" t="s">
        <v>16</v>
      </c>
      <c r="H119" s="29"/>
      <c r="I119" s="29"/>
      <c r="J119" s="29"/>
      <c r="K119" s="29"/>
      <c r="L119" s="29"/>
      <c r="M119" s="29"/>
      <c r="N119" s="29"/>
      <c r="O119" s="29"/>
      <c r="P119" s="30">
        <v>813</v>
      </c>
      <c r="Q119" s="102">
        <v>542</v>
      </c>
      <c r="R119" s="30">
        <v>74050020615</v>
      </c>
      <c r="S119" s="102" t="s">
        <v>209</v>
      </c>
    </row>
    <row r="120" spans="1:19" ht="12.75" customHeight="1" x14ac:dyDescent="0.2">
      <c r="A120" s="37"/>
      <c r="B120" s="38"/>
      <c r="C120" s="39">
        <v>0.56499999999999995</v>
      </c>
      <c r="D120" s="90">
        <v>0.67299999999999993</v>
      </c>
      <c r="E120" s="97">
        <v>0.108</v>
      </c>
      <c r="F120" s="40">
        <v>648</v>
      </c>
      <c r="G120" s="41" t="s">
        <v>16</v>
      </c>
      <c r="H120" s="41"/>
      <c r="I120" s="41"/>
      <c r="J120" s="41"/>
      <c r="K120" s="41"/>
      <c r="L120" s="41"/>
      <c r="M120" s="41"/>
      <c r="N120" s="41"/>
      <c r="O120" s="41"/>
      <c r="P120" s="42">
        <v>132</v>
      </c>
      <c r="Q120" s="104">
        <v>88</v>
      </c>
      <c r="R120" s="42">
        <v>74050020489</v>
      </c>
      <c r="S120" s="104" t="s">
        <v>209</v>
      </c>
    </row>
    <row r="121" spans="1:19" ht="12.75" customHeight="1" x14ac:dyDescent="0.2">
      <c r="A121" s="37"/>
      <c r="B121" s="38"/>
      <c r="C121" s="39">
        <v>0.67299999999999993</v>
      </c>
      <c r="D121" s="90">
        <v>1.145</v>
      </c>
      <c r="E121" s="97">
        <v>0.47199999999999998</v>
      </c>
      <c r="F121" s="40">
        <v>1888</v>
      </c>
      <c r="G121" s="41" t="s">
        <v>14</v>
      </c>
      <c r="H121" s="41"/>
      <c r="I121" s="41"/>
      <c r="J121" s="41"/>
      <c r="K121" s="41"/>
      <c r="L121" s="41"/>
      <c r="M121" s="41"/>
      <c r="N121" s="41"/>
      <c r="O121" s="41"/>
      <c r="P121" s="42"/>
      <c r="Q121" s="104"/>
      <c r="R121" s="42">
        <v>74050020489</v>
      </c>
      <c r="S121" s="104" t="s">
        <v>209</v>
      </c>
    </row>
    <row r="122" spans="1:19" ht="12.75" customHeight="1" x14ac:dyDescent="0.2">
      <c r="A122" s="37"/>
      <c r="B122" s="56" t="s">
        <v>91</v>
      </c>
      <c r="C122" s="39">
        <v>0</v>
      </c>
      <c r="D122" s="90">
        <v>9.5000000000000001E-2</v>
      </c>
      <c r="E122" s="97">
        <v>9.5000000000000001E-2</v>
      </c>
      <c r="F122" s="40">
        <v>285</v>
      </c>
      <c r="G122" s="41" t="s">
        <v>14</v>
      </c>
      <c r="H122" s="41"/>
      <c r="I122" s="41"/>
      <c r="J122" s="41"/>
      <c r="K122" s="41"/>
      <c r="L122" s="41"/>
      <c r="M122" s="41"/>
      <c r="N122" s="41"/>
      <c r="O122" s="41"/>
      <c r="P122" s="42"/>
      <c r="Q122" s="104"/>
      <c r="R122" s="42">
        <v>74050020615</v>
      </c>
      <c r="S122" s="104" t="s">
        <v>209</v>
      </c>
    </row>
    <row r="123" spans="1:19" ht="12.75" customHeight="1" x14ac:dyDescent="0.2">
      <c r="A123" s="49"/>
      <c r="B123" s="64" t="s">
        <v>92</v>
      </c>
      <c r="C123" s="51">
        <v>0</v>
      </c>
      <c r="D123" s="92">
        <v>9.5000000000000001E-2</v>
      </c>
      <c r="E123" s="99">
        <v>9.5000000000000001E-2</v>
      </c>
      <c r="F123" s="52">
        <v>285</v>
      </c>
      <c r="G123" s="53" t="s">
        <v>14</v>
      </c>
      <c r="H123" s="53"/>
      <c r="I123" s="53"/>
      <c r="J123" s="53"/>
      <c r="K123" s="53"/>
      <c r="L123" s="53"/>
      <c r="M123" s="53"/>
      <c r="N123" s="53"/>
      <c r="O123" s="53"/>
      <c r="P123" s="54"/>
      <c r="Q123" s="106"/>
      <c r="R123" s="54">
        <v>74050020489</v>
      </c>
      <c r="S123" s="106" t="s">
        <v>209</v>
      </c>
    </row>
    <row r="124" spans="1:19" ht="12.75" customHeight="1" x14ac:dyDescent="0.2">
      <c r="A124" s="49"/>
      <c r="B124" s="64"/>
      <c r="C124" s="51">
        <v>9.5000000000000001E-2</v>
      </c>
      <c r="D124" s="92">
        <v>0.22500000000000001</v>
      </c>
      <c r="E124" s="99">
        <v>0.13</v>
      </c>
      <c r="F124" s="52">
        <v>390</v>
      </c>
      <c r="G124" s="53" t="s">
        <v>15</v>
      </c>
      <c r="H124" s="53"/>
      <c r="I124" s="53"/>
      <c r="J124" s="53"/>
      <c r="K124" s="53"/>
      <c r="L124" s="53"/>
      <c r="M124" s="53"/>
      <c r="N124" s="53"/>
      <c r="O124" s="53"/>
      <c r="P124" s="54"/>
      <c r="Q124" s="106"/>
      <c r="R124" s="54">
        <v>74050020489</v>
      </c>
      <c r="S124" s="106" t="s">
        <v>209</v>
      </c>
    </row>
    <row r="125" spans="1:19" ht="12.75" customHeight="1" x14ac:dyDescent="0.2">
      <c r="A125" s="19" t="s">
        <v>270</v>
      </c>
      <c r="B125" s="20" t="s">
        <v>93</v>
      </c>
      <c r="C125" s="21">
        <v>0</v>
      </c>
      <c r="D125" s="87">
        <v>0.153</v>
      </c>
      <c r="E125" s="94">
        <v>0.153</v>
      </c>
      <c r="F125" s="22">
        <v>612</v>
      </c>
      <c r="G125" s="23" t="s">
        <v>14</v>
      </c>
      <c r="H125" s="23"/>
      <c r="I125" s="23"/>
      <c r="J125" s="23"/>
      <c r="K125" s="23"/>
      <c r="L125" s="23"/>
      <c r="M125" s="23"/>
      <c r="N125" s="23"/>
      <c r="O125" s="23"/>
      <c r="P125" s="24"/>
      <c r="Q125" s="101"/>
      <c r="R125" s="24">
        <v>74050010502</v>
      </c>
      <c r="S125" s="101" t="s">
        <v>209</v>
      </c>
    </row>
    <row r="126" spans="1:19" ht="12.75" customHeight="1" x14ac:dyDescent="0.2">
      <c r="A126" s="25" t="s">
        <v>271</v>
      </c>
      <c r="B126" s="26" t="s">
        <v>94</v>
      </c>
      <c r="C126" s="27">
        <v>0</v>
      </c>
      <c r="D126" s="88">
        <v>0.40699999999999997</v>
      </c>
      <c r="E126" s="95">
        <v>0.40699999999999997</v>
      </c>
      <c r="F126" s="28">
        <v>2035</v>
      </c>
      <c r="G126" s="29" t="s">
        <v>16</v>
      </c>
      <c r="H126" s="29"/>
      <c r="I126" s="29"/>
      <c r="J126" s="29"/>
      <c r="K126" s="29"/>
      <c r="L126" s="29"/>
      <c r="M126" s="29"/>
      <c r="N126" s="29"/>
      <c r="O126" s="29"/>
      <c r="P126" s="30">
        <v>593</v>
      </c>
      <c r="Q126" s="102">
        <v>395</v>
      </c>
      <c r="R126" s="30">
        <v>74050020597</v>
      </c>
      <c r="S126" s="102" t="s">
        <v>209</v>
      </c>
    </row>
    <row r="127" spans="1:19" ht="12.75" customHeight="1" x14ac:dyDescent="0.2">
      <c r="A127" s="37"/>
      <c r="B127" s="38"/>
      <c r="C127" s="39">
        <v>0.40699999999999997</v>
      </c>
      <c r="D127" s="90">
        <v>1.2</v>
      </c>
      <c r="E127" s="97">
        <v>0.79300000000000004</v>
      </c>
      <c r="F127" s="40">
        <v>4425</v>
      </c>
      <c r="G127" s="41" t="s">
        <v>16</v>
      </c>
      <c r="H127" s="41"/>
      <c r="I127" s="41"/>
      <c r="J127" s="41"/>
      <c r="K127" s="41"/>
      <c r="L127" s="41"/>
      <c r="M127" s="41"/>
      <c r="N127" s="41"/>
      <c r="O127" s="41"/>
      <c r="P127" s="42">
        <v>1059</v>
      </c>
      <c r="Q127" s="104">
        <v>392</v>
      </c>
      <c r="R127" s="42">
        <v>74050010491</v>
      </c>
      <c r="S127" s="104" t="s">
        <v>209</v>
      </c>
    </row>
    <row r="128" spans="1:19" ht="12.75" customHeight="1" x14ac:dyDescent="0.2">
      <c r="A128" s="37"/>
      <c r="B128" s="56" t="s">
        <v>95</v>
      </c>
      <c r="C128" s="39">
        <v>0</v>
      </c>
      <c r="D128" s="90">
        <v>0.107</v>
      </c>
      <c r="E128" s="97">
        <v>0.107</v>
      </c>
      <c r="F128" s="40">
        <v>428</v>
      </c>
      <c r="G128" s="41" t="s">
        <v>14</v>
      </c>
      <c r="H128" s="41"/>
      <c r="I128" s="41"/>
      <c r="J128" s="41"/>
      <c r="K128" s="41"/>
      <c r="L128" s="41"/>
      <c r="M128" s="41"/>
      <c r="N128" s="41"/>
      <c r="O128" s="41"/>
      <c r="P128" s="42"/>
      <c r="Q128" s="126"/>
      <c r="R128" s="42">
        <v>74050010491</v>
      </c>
      <c r="S128" s="104" t="s">
        <v>209</v>
      </c>
    </row>
    <row r="129" spans="1:19" ht="12.75" customHeight="1" x14ac:dyDescent="0.2">
      <c r="A129" s="37"/>
      <c r="B129" s="56"/>
      <c r="C129" s="39">
        <v>0.107</v>
      </c>
      <c r="D129" s="90">
        <v>0.152</v>
      </c>
      <c r="E129" s="97">
        <v>4.4999999999999998E-2</v>
      </c>
      <c r="F129" s="40">
        <v>180</v>
      </c>
      <c r="G129" s="41" t="s">
        <v>14</v>
      </c>
      <c r="H129" s="41"/>
      <c r="I129" s="41"/>
      <c r="J129" s="41"/>
      <c r="K129" s="41"/>
      <c r="L129" s="41"/>
      <c r="M129" s="41"/>
      <c r="N129" s="41"/>
      <c r="O129" s="41"/>
      <c r="P129" s="42"/>
      <c r="Q129" s="126"/>
      <c r="R129" s="42">
        <v>74050010487</v>
      </c>
      <c r="S129" s="104" t="s">
        <v>209</v>
      </c>
    </row>
    <row r="130" spans="1:19" ht="12.75" customHeight="1" x14ac:dyDescent="0.2">
      <c r="A130" s="37"/>
      <c r="B130" s="56" t="s">
        <v>96</v>
      </c>
      <c r="C130" s="39">
        <v>0</v>
      </c>
      <c r="D130" s="90">
        <v>0.09</v>
      </c>
      <c r="E130" s="97">
        <v>0.09</v>
      </c>
      <c r="F130" s="40">
        <v>270</v>
      </c>
      <c r="G130" s="41" t="s">
        <v>195</v>
      </c>
      <c r="H130" s="41"/>
      <c r="I130" s="41"/>
      <c r="J130" s="41"/>
      <c r="K130" s="41"/>
      <c r="L130" s="41"/>
      <c r="M130" s="41"/>
      <c r="N130" s="41"/>
      <c r="O130" s="41"/>
      <c r="P130" s="42"/>
      <c r="Q130" s="126"/>
      <c r="R130" s="42">
        <v>74050010491</v>
      </c>
      <c r="S130" s="104" t="s">
        <v>209</v>
      </c>
    </row>
    <row r="131" spans="1:19" ht="12.75" customHeight="1" x14ac:dyDescent="0.2">
      <c r="A131" s="37"/>
      <c r="B131" s="56" t="s">
        <v>97</v>
      </c>
      <c r="C131" s="39">
        <v>0</v>
      </c>
      <c r="D131" s="90">
        <v>0.11600000000000001</v>
      </c>
      <c r="E131" s="97">
        <v>0.11600000000000001</v>
      </c>
      <c r="F131" s="40">
        <v>464</v>
      </c>
      <c r="G131" s="41" t="s">
        <v>16</v>
      </c>
      <c r="H131" s="41"/>
      <c r="I131" s="41"/>
      <c r="J131" s="41"/>
      <c r="K131" s="41"/>
      <c r="L131" s="41"/>
      <c r="M131" s="41"/>
      <c r="N131" s="41"/>
      <c r="O131" s="41"/>
      <c r="P131" s="42"/>
      <c r="Q131" s="126"/>
      <c r="R131" s="42">
        <v>74050010491</v>
      </c>
      <c r="S131" s="104" t="s">
        <v>209</v>
      </c>
    </row>
    <row r="132" spans="1:19" ht="12.75" customHeight="1" x14ac:dyDescent="0.2">
      <c r="A132" s="37"/>
      <c r="B132" s="56" t="s">
        <v>98</v>
      </c>
      <c r="C132" s="39">
        <v>0</v>
      </c>
      <c r="D132" s="90">
        <v>0.12</v>
      </c>
      <c r="E132" s="97">
        <v>0.12</v>
      </c>
      <c r="F132" s="40">
        <v>420</v>
      </c>
      <c r="G132" s="41" t="s">
        <v>16</v>
      </c>
      <c r="H132" s="41"/>
      <c r="I132" s="41"/>
      <c r="J132" s="41"/>
      <c r="K132" s="41"/>
      <c r="L132" s="41"/>
      <c r="M132" s="41"/>
      <c r="N132" s="41"/>
      <c r="O132" s="41"/>
      <c r="P132" s="42"/>
      <c r="Q132" s="126"/>
      <c r="R132" s="42">
        <v>74050010491</v>
      </c>
      <c r="S132" s="104" t="s">
        <v>209</v>
      </c>
    </row>
    <row r="133" spans="1:19" ht="12.75" customHeight="1" x14ac:dyDescent="0.2">
      <c r="A133" s="37"/>
      <c r="B133" s="56" t="s">
        <v>99</v>
      </c>
      <c r="C133" s="39">
        <v>0</v>
      </c>
      <c r="D133" s="90">
        <v>0.112</v>
      </c>
      <c r="E133" s="97">
        <v>0.112</v>
      </c>
      <c r="F133" s="40">
        <v>448</v>
      </c>
      <c r="G133" s="41" t="s">
        <v>14</v>
      </c>
      <c r="H133" s="41"/>
      <c r="I133" s="41"/>
      <c r="J133" s="41"/>
      <c r="K133" s="41"/>
      <c r="L133" s="41"/>
      <c r="M133" s="41"/>
      <c r="N133" s="41"/>
      <c r="O133" s="41"/>
      <c r="P133" s="42"/>
      <c r="Q133" s="126"/>
      <c r="R133" s="42">
        <v>74050010491</v>
      </c>
      <c r="S133" s="104" t="s">
        <v>209</v>
      </c>
    </row>
    <row r="134" spans="1:19" ht="12.75" customHeight="1" x14ac:dyDescent="0.2">
      <c r="A134" s="37"/>
      <c r="B134" s="56" t="s">
        <v>100</v>
      </c>
      <c r="C134" s="39">
        <v>0</v>
      </c>
      <c r="D134" s="90">
        <v>0.12</v>
      </c>
      <c r="E134" s="97">
        <v>0.12</v>
      </c>
      <c r="F134" s="40">
        <v>480</v>
      </c>
      <c r="G134" s="41" t="s">
        <v>16</v>
      </c>
      <c r="H134" s="41"/>
      <c r="I134" s="41"/>
      <c r="J134" s="41"/>
      <c r="K134" s="41"/>
      <c r="L134" s="41"/>
      <c r="M134" s="41"/>
      <c r="N134" s="41"/>
      <c r="O134" s="41"/>
      <c r="P134" s="42"/>
      <c r="Q134" s="126"/>
      <c r="R134" s="42">
        <v>74050010491</v>
      </c>
      <c r="S134" s="104" t="s">
        <v>209</v>
      </c>
    </row>
    <row r="135" spans="1:19" ht="12.75" customHeight="1" x14ac:dyDescent="0.2">
      <c r="A135" s="57"/>
      <c r="B135" s="58" t="s">
        <v>101</v>
      </c>
      <c r="C135" s="59">
        <v>0</v>
      </c>
      <c r="D135" s="93">
        <v>7.4999999999999997E-2</v>
      </c>
      <c r="E135" s="100">
        <v>7.4999999999999997E-2</v>
      </c>
      <c r="F135" s="60">
        <v>225</v>
      </c>
      <c r="G135" s="61" t="s">
        <v>16</v>
      </c>
      <c r="H135" s="61"/>
      <c r="I135" s="61"/>
      <c r="J135" s="61"/>
      <c r="K135" s="61"/>
      <c r="L135" s="61"/>
      <c r="M135" s="61"/>
      <c r="N135" s="61"/>
      <c r="O135" s="61"/>
      <c r="P135" s="62"/>
      <c r="Q135" s="127"/>
      <c r="R135" s="62">
        <v>74050010491</v>
      </c>
      <c r="S135" s="107" t="s">
        <v>209</v>
      </c>
    </row>
    <row r="136" spans="1:19" ht="12.75" customHeight="1" x14ac:dyDescent="0.2">
      <c r="A136" s="43" t="s">
        <v>272</v>
      </c>
      <c r="B136" s="44" t="s">
        <v>102</v>
      </c>
      <c r="C136" s="45">
        <v>0</v>
      </c>
      <c r="D136" s="91">
        <v>9.2999999999999999E-2</v>
      </c>
      <c r="E136" s="98">
        <v>9.2999999999999999E-2</v>
      </c>
      <c r="F136" s="46">
        <v>419</v>
      </c>
      <c r="G136" s="47" t="s">
        <v>14</v>
      </c>
      <c r="H136" s="47"/>
      <c r="I136" s="47"/>
      <c r="J136" s="47"/>
      <c r="K136" s="47"/>
      <c r="L136" s="47"/>
      <c r="M136" s="47"/>
      <c r="N136" s="47"/>
      <c r="O136" s="47"/>
      <c r="P136" s="48"/>
      <c r="Q136" s="113"/>
      <c r="R136" s="48">
        <v>74940120820</v>
      </c>
      <c r="S136" s="105" t="s">
        <v>209</v>
      </c>
    </row>
    <row r="137" spans="1:19" ht="12.75" customHeight="1" x14ac:dyDescent="0.2">
      <c r="A137" s="25" t="s">
        <v>273</v>
      </c>
      <c r="B137" s="26" t="s">
        <v>103</v>
      </c>
      <c r="C137" s="27">
        <v>0</v>
      </c>
      <c r="D137" s="88">
        <v>0.29499999999999998</v>
      </c>
      <c r="E137" s="95">
        <v>0.29499999999999998</v>
      </c>
      <c r="F137" s="28">
        <v>1770</v>
      </c>
      <c r="G137" s="29" t="s">
        <v>16</v>
      </c>
      <c r="H137" s="29"/>
      <c r="I137" s="29"/>
      <c r="J137" s="29"/>
      <c r="K137" s="29"/>
      <c r="L137" s="29"/>
      <c r="M137" s="29"/>
      <c r="N137" s="29"/>
      <c r="O137" s="29"/>
      <c r="P137" s="30">
        <v>825</v>
      </c>
      <c r="Q137" s="102">
        <v>275</v>
      </c>
      <c r="R137" s="30">
        <v>74940120753</v>
      </c>
      <c r="S137" s="102" t="s">
        <v>209</v>
      </c>
    </row>
    <row r="138" spans="1:19" ht="12.75" customHeight="1" x14ac:dyDescent="0.2">
      <c r="A138" s="37"/>
      <c r="B138" s="38"/>
      <c r="C138" s="39">
        <v>0.29499999999999998</v>
      </c>
      <c r="D138" s="90">
        <v>0.96599999999999997</v>
      </c>
      <c r="E138" s="97">
        <v>0.67100000000000004</v>
      </c>
      <c r="F138" s="40">
        <v>4026</v>
      </c>
      <c r="G138" s="41" t="s">
        <v>16</v>
      </c>
      <c r="H138" s="41"/>
      <c r="I138" s="41"/>
      <c r="J138" s="41"/>
      <c r="K138" s="41"/>
      <c r="L138" s="41"/>
      <c r="M138" s="41"/>
      <c r="N138" s="41"/>
      <c r="O138" s="41"/>
      <c r="P138" s="42">
        <v>2019</v>
      </c>
      <c r="Q138" s="104">
        <v>673</v>
      </c>
      <c r="R138" s="42">
        <v>74940121127</v>
      </c>
      <c r="S138" s="104" t="s">
        <v>209</v>
      </c>
    </row>
    <row r="139" spans="1:19" ht="12.75" customHeight="1" x14ac:dyDescent="0.2">
      <c r="A139" s="37"/>
      <c r="B139" s="38"/>
      <c r="C139" s="39">
        <v>0.96599999999999997</v>
      </c>
      <c r="D139" s="90">
        <v>1.4609999999999999</v>
      </c>
      <c r="E139" s="97">
        <v>0.495</v>
      </c>
      <c r="F139" s="40">
        <v>2970</v>
      </c>
      <c r="G139" s="41" t="s">
        <v>16</v>
      </c>
      <c r="H139" s="41"/>
      <c r="I139" s="41"/>
      <c r="J139" s="41"/>
      <c r="K139" s="41"/>
      <c r="L139" s="41"/>
      <c r="M139" s="41"/>
      <c r="N139" s="41"/>
      <c r="O139" s="41"/>
      <c r="P139" s="42">
        <v>1062</v>
      </c>
      <c r="Q139" s="104">
        <v>354</v>
      </c>
      <c r="R139" s="42">
        <v>74940110375</v>
      </c>
      <c r="S139" s="104" t="s">
        <v>209</v>
      </c>
    </row>
    <row r="140" spans="1:19" ht="12.75" customHeight="1" x14ac:dyDescent="0.2">
      <c r="A140" s="31"/>
      <c r="B140" s="32"/>
      <c r="C140" s="33">
        <v>1.4609999999999999</v>
      </c>
      <c r="D140" s="89">
        <v>2.3439999999999999</v>
      </c>
      <c r="E140" s="96">
        <v>0.88300000000000001</v>
      </c>
      <c r="F140" s="34">
        <v>4415</v>
      </c>
      <c r="G140" s="35" t="s">
        <v>16</v>
      </c>
      <c r="H140" s="35"/>
      <c r="I140" s="35"/>
      <c r="J140" s="35"/>
      <c r="K140" s="35"/>
      <c r="L140" s="35"/>
      <c r="M140" s="35"/>
      <c r="N140" s="35"/>
      <c r="O140" s="35"/>
      <c r="P140" s="36"/>
      <c r="Q140" s="124"/>
      <c r="R140" s="36">
        <v>74940110374</v>
      </c>
      <c r="S140" s="103" t="s">
        <v>209</v>
      </c>
    </row>
    <row r="141" spans="1:19" ht="12.75" customHeight="1" x14ac:dyDescent="0.2">
      <c r="A141" s="37" t="s">
        <v>274</v>
      </c>
      <c r="B141" s="38" t="s">
        <v>104</v>
      </c>
      <c r="C141" s="39">
        <v>0</v>
      </c>
      <c r="D141" s="90">
        <v>0.219</v>
      </c>
      <c r="E141" s="97">
        <v>0.219</v>
      </c>
      <c r="F141" s="40">
        <v>1095</v>
      </c>
      <c r="G141" s="41" t="s">
        <v>16</v>
      </c>
      <c r="H141" s="41"/>
      <c r="I141" s="41"/>
      <c r="J141" s="41"/>
      <c r="K141" s="41"/>
      <c r="L141" s="41"/>
      <c r="M141" s="41"/>
      <c r="N141" s="41"/>
      <c r="O141" s="41"/>
      <c r="P141" s="42"/>
      <c r="Q141" s="126"/>
      <c r="R141" s="42">
        <v>74940121325</v>
      </c>
      <c r="S141" s="104" t="s">
        <v>209</v>
      </c>
    </row>
    <row r="142" spans="1:19" ht="12.75" customHeight="1" x14ac:dyDescent="0.2">
      <c r="A142" s="37"/>
      <c r="B142" s="38"/>
      <c r="C142" s="39">
        <v>0.219</v>
      </c>
      <c r="D142" s="90">
        <v>0.26100000000000001</v>
      </c>
      <c r="E142" s="97">
        <v>4.2000000000000003E-2</v>
      </c>
      <c r="F142" s="40">
        <v>210</v>
      </c>
      <c r="G142" s="41" t="s">
        <v>16</v>
      </c>
      <c r="H142" s="41"/>
      <c r="I142" s="41"/>
      <c r="J142" s="41"/>
      <c r="K142" s="41"/>
      <c r="L142" s="41"/>
      <c r="M142" s="41"/>
      <c r="N142" s="41"/>
      <c r="O142" s="41"/>
      <c r="P142" s="42"/>
      <c r="Q142" s="126"/>
      <c r="R142" s="42">
        <v>74940120859</v>
      </c>
      <c r="S142" s="104" t="s">
        <v>209</v>
      </c>
    </row>
    <row r="143" spans="1:19" ht="12.75" customHeight="1" x14ac:dyDescent="0.2">
      <c r="A143" s="43"/>
      <c r="B143" s="44"/>
      <c r="C143" s="45">
        <v>0.26100000000000001</v>
      </c>
      <c r="D143" s="91">
        <v>0.68399999999999994</v>
      </c>
      <c r="E143" s="98">
        <v>0.42299999999999999</v>
      </c>
      <c r="F143" s="46">
        <v>2115</v>
      </c>
      <c r="G143" s="47" t="s">
        <v>14</v>
      </c>
      <c r="H143" s="47"/>
      <c r="I143" s="47"/>
      <c r="J143" s="47"/>
      <c r="K143" s="47"/>
      <c r="L143" s="47"/>
      <c r="M143" s="47"/>
      <c r="N143" s="47"/>
      <c r="O143" s="47"/>
      <c r="P143" s="48"/>
      <c r="Q143" s="113"/>
      <c r="R143" s="48">
        <v>74940120859</v>
      </c>
      <c r="S143" s="105" t="s">
        <v>209</v>
      </c>
    </row>
    <row r="144" spans="1:19" ht="12.75" customHeight="1" x14ac:dyDescent="0.2">
      <c r="A144" s="25" t="s">
        <v>275</v>
      </c>
      <c r="B144" s="26" t="s">
        <v>105</v>
      </c>
      <c r="C144" s="27">
        <v>0</v>
      </c>
      <c r="D144" s="88">
        <v>1.1599999999999999</v>
      </c>
      <c r="E144" s="95">
        <v>1.1599999999999999</v>
      </c>
      <c r="F144" s="28">
        <v>5800</v>
      </c>
      <c r="G144" s="29" t="s">
        <v>16</v>
      </c>
      <c r="H144" s="29"/>
      <c r="I144" s="29"/>
      <c r="J144" s="29"/>
      <c r="K144" s="29"/>
      <c r="L144" s="29"/>
      <c r="M144" s="29"/>
      <c r="N144" s="29"/>
      <c r="O144" s="29"/>
      <c r="P144" s="30">
        <v>1778</v>
      </c>
      <c r="Q144" s="102">
        <v>711</v>
      </c>
      <c r="R144" s="30">
        <v>74940120790</v>
      </c>
      <c r="S144" s="102" t="s">
        <v>209</v>
      </c>
    </row>
    <row r="145" spans="1:19" ht="12.75" customHeight="1" x14ac:dyDescent="0.2">
      <c r="A145" s="57"/>
      <c r="B145" s="63"/>
      <c r="C145" s="59">
        <v>1.1599999999999999</v>
      </c>
      <c r="D145" s="93">
        <v>1.371</v>
      </c>
      <c r="E145" s="100">
        <v>0.21099999999999999</v>
      </c>
      <c r="F145" s="60">
        <v>1055</v>
      </c>
      <c r="G145" s="61" t="s">
        <v>16</v>
      </c>
      <c r="H145" s="61"/>
      <c r="I145" s="61"/>
      <c r="J145" s="61"/>
      <c r="K145" s="61"/>
      <c r="L145" s="61"/>
      <c r="M145" s="61"/>
      <c r="N145" s="61"/>
      <c r="O145" s="61"/>
      <c r="P145" s="62"/>
      <c r="Q145" s="127"/>
      <c r="R145" s="62">
        <v>74940121257</v>
      </c>
      <c r="S145" s="107" t="s">
        <v>209</v>
      </c>
    </row>
    <row r="146" spans="1:19" ht="12.75" customHeight="1" x14ac:dyDescent="0.2">
      <c r="A146" s="19" t="s">
        <v>276</v>
      </c>
      <c r="B146" s="20" t="s">
        <v>106</v>
      </c>
      <c r="C146" s="21">
        <v>0</v>
      </c>
      <c r="D146" s="87">
        <v>0.10199999999999999</v>
      </c>
      <c r="E146" s="94">
        <v>0.10199999999999999</v>
      </c>
      <c r="F146" s="22">
        <v>306</v>
      </c>
      <c r="G146" s="23" t="s">
        <v>14</v>
      </c>
      <c r="H146" s="23"/>
      <c r="I146" s="23"/>
      <c r="J146" s="23"/>
      <c r="K146" s="23"/>
      <c r="L146" s="23"/>
      <c r="M146" s="23"/>
      <c r="N146" s="23"/>
      <c r="O146" s="23"/>
      <c r="P146" s="24"/>
      <c r="Q146" s="125"/>
      <c r="R146" s="24">
        <v>74050020503</v>
      </c>
      <c r="S146" s="101" t="s">
        <v>209</v>
      </c>
    </row>
    <row r="147" spans="1:19" ht="12.75" customHeight="1" x14ac:dyDescent="0.2">
      <c r="A147" s="19" t="s">
        <v>277</v>
      </c>
      <c r="B147" s="20" t="s">
        <v>107</v>
      </c>
      <c r="C147" s="21">
        <v>0</v>
      </c>
      <c r="D147" s="87">
        <v>0.3</v>
      </c>
      <c r="E147" s="94">
        <v>0.3</v>
      </c>
      <c r="F147" s="22">
        <v>1050</v>
      </c>
      <c r="G147" s="23" t="s">
        <v>14</v>
      </c>
      <c r="H147" s="23"/>
      <c r="I147" s="23"/>
      <c r="J147" s="23"/>
      <c r="K147" s="23"/>
      <c r="L147" s="23"/>
      <c r="M147" s="23"/>
      <c r="N147" s="23"/>
      <c r="O147" s="23"/>
      <c r="P147" s="24"/>
      <c r="Q147" s="125"/>
      <c r="R147" s="24">
        <v>74940121280</v>
      </c>
      <c r="S147" s="101" t="s">
        <v>209</v>
      </c>
    </row>
    <row r="148" spans="1:19" ht="12.75" customHeight="1" x14ac:dyDescent="0.2">
      <c r="A148" s="19" t="s">
        <v>278</v>
      </c>
      <c r="B148" s="20" t="s">
        <v>108</v>
      </c>
      <c r="C148" s="21">
        <v>0</v>
      </c>
      <c r="D148" s="87">
        <v>0.23100000000000001</v>
      </c>
      <c r="E148" s="94">
        <v>0.23100000000000001</v>
      </c>
      <c r="F148" s="22">
        <v>1040</v>
      </c>
      <c r="G148" s="23" t="s">
        <v>14</v>
      </c>
      <c r="H148" s="23"/>
      <c r="I148" s="23"/>
      <c r="J148" s="23"/>
      <c r="K148" s="23"/>
      <c r="L148" s="23"/>
      <c r="M148" s="23"/>
      <c r="N148" s="23"/>
      <c r="O148" s="23"/>
      <c r="P148" s="24"/>
      <c r="Q148" s="125"/>
      <c r="R148" s="24">
        <v>74940150666</v>
      </c>
      <c r="S148" s="101" t="s">
        <v>209</v>
      </c>
    </row>
    <row r="149" spans="1:19" ht="12.75" customHeight="1" x14ac:dyDescent="0.2">
      <c r="A149" s="43" t="s">
        <v>279</v>
      </c>
      <c r="B149" s="44" t="s">
        <v>109</v>
      </c>
      <c r="C149" s="45">
        <v>0</v>
      </c>
      <c r="D149" s="91">
        <v>0.15</v>
      </c>
      <c r="E149" s="98">
        <v>0.15</v>
      </c>
      <c r="F149" s="46">
        <v>900</v>
      </c>
      <c r="G149" s="47" t="s">
        <v>195</v>
      </c>
      <c r="H149" s="47"/>
      <c r="I149" s="47"/>
      <c r="J149" s="47"/>
      <c r="K149" s="47"/>
      <c r="L149" s="47"/>
      <c r="M149" s="47"/>
      <c r="N149" s="47"/>
      <c r="O149" s="47"/>
      <c r="P149" s="48"/>
      <c r="Q149" s="113"/>
      <c r="R149" s="48">
        <v>74940121065</v>
      </c>
      <c r="S149" s="105" t="s">
        <v>209</v>
      </c>
    </row>
    <row r="150" spans="1:19" ht="12.75" customHeight="1" x14ac:dyDescent="0.2">
      <c r="A150" s="19" t="s">
        <v>280</v>
      </c>
      <c r="B150" s="20" t="s">
        <v>110</v>
      </c>
      <c r="C150" s="21">
        <v>0</v>
      </c>
      <c r="D150" s="87">
        <v>0.18099999999999999</v>
      </c>
      <c r="E150" s="94">
        <v>0.18099999999999999</v>
      </c>
      <c r="F150" s="22">
        <v>543</v>
      </c>
      <c r="G150" s="23" t="s">
        <v>15</v>
      </c>
      <c r="H150" s="23"/>
      <c r="I150" s="23"/>
      <c r="J150" s="23"/>
      <c r="K150" s="23"/>
      <c r="L150" s="23"/>
      <c r="M150" s="23"/>
      <c r="N150" s="23"/>
      <c r="O150" s="23"/>
      <c r="P150" s="24"/>
      <c r="Q150" s="125"/>
      <c r="R150" s="24">
        <v>74050010526</v>
      </c>
      <c r="S150" s="101" t="s">
        <v>209</v>
      </c>
    </row>
    <row r="151" spans="1:19" ht="12.75" customHeight="1" x14ac:dyDescent="0.2">
      <c r="A151" s="25" t="s">
        <v>281</v>
      </c>
      <c r="B151" s="26" t="s">
        <v>111</v>
      </c>
      <c r="C151" s="27">
        <v>0</v>
      </c>
      <c r="D151" s="88">
        <v>0.13</v>
      </c>
      <c r="E151" s="95">
        <v>0.13</v>
      </c>
      <c r="F151" s="28">
        <v>455</v>
      </c>
      <c r="G151" s="29" t="s">
        <v>14</v>
      </c>
      <c r="H151" s="29"/>
      <c r="I151" s="29"/>
      <c r="J151" s="29"/>
      <c r="K151" s="29"/>
      <c r="L151" s="29"/>
      <c r="M151" s="29"/>
      <c r="N151" s="29"/>
      <c r="O151" s="29"/>
      <c r="P151" s="30"/>
      <c r="Q151" s="123"/>
      <c r="R151" s="30">
        <v>74940120797</v>
      </c>
      <c r="S151" s="102" t="s">
        <v>209</v>
      </c>
    </row>
    <row r="152" spans="1:19" ht="12.75" customHeight="1" x14ac:dyDescent="0.2">
      <c r="A152" s="49"/>
      <c r="B152" s="50"/>
      <c r="C152" s="51">
        <v>0.13</v>
      </c>
      <c r="D152" s="92">
        <v>0.157</v>
      </c>
      <c r="E152" s="99">
        <v>2.7E-2</v>
      </c>
      <c r="F152" s="52">
        <v>135</v>
      </c>
      <c r="G152" s="53" t="s">
        <v>16</v>
      </c>
      <c r="H152" s="53"/>
      <c r="I152" s="53"/>
      <c r="J152" s="53"/>
      <c r="K152" s="53"/>
      <c r="L152" s="53"/>
      <c r="M152" s="53"/>
      <c r="N152" s="53"/>
      <c r="O152" s="53"/>
      <c r="P152" s="54"/>
      <c r="Q152" s="128"/>
      <c r="R152" s="54">
        <v>74940120797</v>
      </c>
      <c r="S152" s="106" t="s">
        <v>209</v>
      </c>
    </row>
    <row r="153" spans="1:19" ht="12.75" customHeight="1" x14ac:dyDescent="0.2">
      <c r="A153" s="49"/>
      <c r="B153" s="50"/>
      <c r="C153" s="51">
        <v>0.157</v>
      </c>
      <c r="D153" s="92">
        <v>0.378</v>
      </c>
      <c r="E153" s="99">
        <v>0.221</v>
      </c>
      <c r="F153" s="52">
        <v>884</v>
      </c>
      <c r="G153" s="53" t="s">
        <v>14</v>
      </c>
      <c r="H153" s="53"/>
      <c r="I153" s="53"/>
      <c r="J153" s="53"/>
      <c r="K153" s="53"/>
      <c r="L153" s="53"/>
      <c r="M153" s="53"/>
      <c r="N153" s="53"/>
      <c r="O153" s="53"/>
      <c r="P153" s="54"/>
      <c r="Q153" s="128"/>
      <c r="R153" s="54">
        <v>74940120797</v>
      </c>
      <c r="S153" s="106" t="s">
        <v>209</v>
      </c>
    </row>
    <row r="154" spans="1:19" ht="12.75" customHeight="1" x14ac:dyDescent="0.2">
      <c r="A154" s="37"/>
      <c r="B154" s="38"/>
      <c r="C154" s="39">
        <v>0.378</v>
      </c>
      <c r="D154" s="90">
        <v>0.86299999999999999</v>
      </c>
      <c r="E154" s="97">
        <v>0.48499999999999999</v>
      </c>
      <c r="F154" s="40">
        <v>2183</v>
      </c>
      <c r="G154" s="41" t="s">
        <v>14</v>
      </c>
      <c r="H154" s="41"/>
      <c r="I154" s="41"/>
      <c r="J154" s="41"/>
      <c r="K154" s="41"/>
      <c r="L154" s="41"/>
      <c r="M154" s="41"/>
      <c r="N154" s="41"/>
      <c r="O154" s="41"/>
      <c r="P154" s="42"/>
      <c r="Q154" s="126"/>
      <c r="R154" s="42">
        <v>74940120798</v>
      </c>
      <c r="S154" s="104" t="s">
        <v>209</v>
      </c>
    </row>
    <row r="155" spans="1:19" ht="12.75" customHeight="1" x14ac:dyDescent="0.2">
      <c r="A155" s="57"/>
      <c r="B155" s="63"/>
      <c r="C155" s="59">
        <v>0.86299999999999999</v>
      </c>
      <c r="D155" s="93">
        <v>1.0589999999999999</v>
      </c>
      <c r="E155" s="100">
        <v>0.19600000000000001</v>
      </c>
      <c r="F155" s="60">
        <v>882</v>
      </c>
      <c r="G155" s="61" t="s">
        <v>14</v>
      </c>
      <c r="H155" s="61"/>
      <c r="I155" s="61"/>
      <c r="J155" s="61"/>
      <c r="K155" s="61"/>
      <c r="L155" s="61"/>
      <c r="M155" s="61"/>
      <c r="N155" s="61"/>
      <c r="O155" s="61"/>
      <c r="P155" s="62"/>
      <c r="Q155" s="127"/>
      <c r="R155" s="62">
        <v>74940121256</v>
      </c>
      <c r="S155" s="107" t="s">
        <v>209</v>
      </c>
    </row>
    <row r="156" spans="1:19" ht="12.75" customHeight="1" x14ac:dyDescent="0.2">
      <c r="A156" s="37" t="s">
        <v>282</v>
      </c>
      <c r="B156" s="38" t="s">
        <v>112</v>
      </c>
      <c r="C156" s="39">
        <v>0</v>
      </c>
      <c r="D156" s="90">
        <v>0.35899999999999999</v>
      </c>
      <c r="E156" s="97">
        <v>0.35899999999999999</v>
      </c>
      <c r="F156" s="40">
        <v>1616</v>
      </c>
      <c r="G156" s="41" t="s">
        <v>16</v>
      </c>
      <c r="H156" s="41"/>
      <c r="I156" s="41"/>
      <c r="J156" s="41"/>
      <c r="K156" s="41"/>
      <c r="L156" s="41"/>
      <c r="M156" s="41"/>
      <c r="N156" s="41"/>
      <c r="O156" s="41"/>
      <c r="P156" s="42"/>
      <c r="Q156" s="126"/>
      <c r="R156" s="42" t="s">
        <v>350</v>
      </c>
      <c r="S156" s="108" t="s">
        <v>209</v>
      </c>
    </row>
    <row r="157" spans="1:19" ht="12.75" customHeight="1" x14ac:dyDescent="0.2">
      <c r="A157" s="43"/>
      <c r="B157" s="44"/>
      <c r="C157" s="45">
        <v>0.35899999999999999</v>
      </c>
      <c r="D157" s="91">
        <v>0.74199999999999999</v>
      </c>
      <c r="E157" s="98">
        <v>0.38300000000000001</v>
      </c>
      <c r="F157" s="46">
        <v>1724</v>
      </c>
      <c r="G157" s="47" t="s">
        <v>14</v>
      </c>
      <c r="H157" s="47"/>
      <c r="I157" s="47"/>
      <c r="J157" s="47"/>
      <c r="K157" s="47"/>
      <c r="L157" s="47"/>
      <c r="M157" s="47"/>
      <c r="N157" s="47"/>
      <c r="O157" s="47"/>
      <c r="P157" s="48"/>
      <c r="Q157" s="113"/>
      <c r="R157" s="48" t="s">
        <v>350</v>
      </c>
      <c r="S157" s="112" t="s">
        <v>209</v>
      </c>
    </row>
    <row r="158" spans="1:19" ht="12.75" customHeight="1" x14ac:dyDescent="0.2">
      <c r="A158" s="25" t="s">
        <v>283</v>
      </c>
      <c r="B158" s="26" t="s">
        <v>113</v>
      </c>
      <c r="C158" s="27">
        <v>0</v>
      </c>
      <c r="D158" s="88">
        <v>0.55600000000000005</v>
      </c>
      <c r="E158" s="95">
        <v>0.55600000000000005</v>
      </c>
      <c r="F158" s="28">
        <v>3575</v>
      </c>
      <c r="G158" s="29" t="s">
        <v>16</v>
      </c>
      <c r="H158" s="29"/>
      <c r="I158" s="29"/>
      <c r="J158" s="29"/>
      <c r="K158" s="29"/>
      <c r="L158" s="29"/>
      <c r="M158" s="29"/>
      <c r="N158" s="29"/>
      <c r="O158" s="29"/>
      <c r="P158" s="30">
        <v>599</v>
      </c>
      <c r="Q158" s="102">
        <v>472</v>
      </c>
      <c r="R158" s="30">
        <v>74050020477</v>
      </c>
      <c r="S158" s="102" t="s">
        <v>209</v>
      </c>
    </row>
    <row r="159" spans="1:19" ht="12.75" customHeight="1" x14ac:dyDescent="0.2">
      <c r="A159" s="25" t="s">
        <v>284</v>
      </c>
      <c r="B159" s="26" t="s">
        <v>114</v>
      </c>
      <c r="C159" s="27">
        <v>0</v>
      </c>
      <c r="D159" s="88">
        <v>0.107</v>
      </c>
      <c r="E159" s="95">
        <v>0.107</v>
      </c>
      <c r="F159" s="28">
        <v>482</v>
      </c>
      <c r="G159" s="29" t="s">
        <v>14</v>
      </c>
      <c r="H159" s="29"/>
      <c r="I159" s="29"/>
      <c r="J159" s="29"/>
      <c r="K159" s="29"/>
      <c r="L159" s="29"/>
      <c r="M159" s="29"/>
      <c r="N159" s="29"/>
      <c r="O159" s="29"/>
      <c r="P159" s="30"/>
      <c r="Q159" s="123"/>
      <c r="R159" s="30">
        <v>74940121319</v>
      </c>
      <c r="S159" s="102" t="s">
        <v>209</v>
      </c>
    </row>
    <row r="160" spans="1:19" ht="12.75" customHeight="1" x14ac:dyDescent="0.2">
      <c r="A160" s="25" t="s">
        <v>285</v>
      </c>
      <c r="B160" s="26" t="s">
        <v>115</v>
      </c>
      <c r="C160" s="27">
        <v>0</v>
      </c>
      <c r="D160" s="88">
        <v>0.10299999999999999</v>
      </c>
      <c r="E160" s="95">
        <v>0.10299999999999999</v>
      </c>
      <c r="F160" s="28">
        <v>515</v>
      </c>
      <c r="G160" s="29" t="s">
        <v>14</v>
      </c>
      <c r="H160" s="29"/>
      <c r="I160" s="29"/>
      <c r="J160" s="29"/>
      <c r="K160" s="29"/>
      <c r="L160" s="29"/>
      <c r="M160" s="29"/>
      <c r="N160" s="29"/>
      <c r="O160" s="29"/>
      <c r="P160" s="30"/>
      <c r="Q160" s="123"/>
      <c r="R160" s="30">
        <v>74050010498</v>
      </c>
      <c r="S160" s="102" t="s">
        <v>209</v>
      </c>
    </row>
    <row r="161" spans="1:19" ht="12.75" customHeight="1" x14ac:dyDescent="0.2">
      <c r="A161" s="25"/>
      <c r="B161" s="26"/>
      <c r="C161" s="27">
        <v>0.10299999999999999</v>
      </c>
      <c r="D161" s="88">
        <v>0.34299999999999997</v>
      </c>
      <c r="E161" s="95">
        <v>0.24</v>
      </c>
      <c r="F161" s="28">
        <v>1200</v>
      </c>
      <c r="G161" s="29" t="s">
        <v>14</v>
      </c>
      <c r="H161" s="29"/>
      <c r="I161" s="29"/>
      <c r="J161" s="29"/>
      <c r="K161" s="29"/>
      <c r="L161" s="29"/>
      <c r="M161" s="29"/>
      <c r="N161" s="29"/>
      <c r="O161" s="29"/>
      <c r="P161" s="30"/>
      <c r="Q161" s="123"/>
      <c r="R161" s="30">
        <v>74050020616</v>
      </c>
      <c r="S161" s="102" t="s">
        <v>209</v>
      </c>
    </row>
    <row r="162" spans="1:19" ht="12.75" customHeight="1" x14ac:dyDescent="0.2">
      <c r="A162" s="25" t="s">
        <v>286</v>
      </c>
      <c r="B162" s="26" t="s">
        <v>116</v>
      </c>
      <c r="C162" s="27">
        <v>0</v>
      </c>
      <c r="D162" s="88">
        <v>0.26500000000000001</v>
      </c>
      <c r="E162" s="95">
        <v>0.26500000000000001</v>
      </c>
      <c r="F162" s="28">
        <v>795</v>
      </c>
      <c r="G162" s="29" t="s">
        <v>14</v>
      </c>
      <c r="H162" s="29"/>
      <c r="I162" s="29"/>
      <c r="J162" s="29"/>
      <c r="K162" s="29"/>
      <c r="L162" s="29"/>
      <c r="M162" s="29"/>
      <c r="N162" s="29"/>
      <c r="O162" s="29"/>
      <c r="P162" s="30"/>
      <c r="Q162" s="123"/>
      <c r="R162" s="30">
        <v>74050020485</v>
      </c>
      <c r="S162" s="102" t="s">
        <v>209</v>
      </c>
    </row>
    <row r="163" spans="1:19" ht="12.75" customHeight="1" x14ac:dyDescent="0.2">
      <c r="A163" s="57"/>
      <c r="B163" s="58" t="s">
        <v>117</v>
      </c>
      <c r="C163" s="59">
        <v>0</v>
      </c>
      <c r="D163" s="93">
        <v>9.1999999999999998E-2</v>
      </c>
      <c r="E163" s="100">
        <v>9.1999999999999998E-2</v>
      </c>
      <c r="F163" s="60">
        <v>276</v>
      </c>
      <c r="G163" s="61" t="s">
        <v>14</v>
      </c>
      <c r="H163" s="61"/>
      <c r="I163" s="61"/>
      <c r="J163" s="61"/>
      <c r="K163" s="61"/>
      <c r="L163" s="61"/>
      <c r="M163" s="61"/>
      <c r="N163" s="61"/>
      <c r="O163" s="61"/>
      <c r="P163" s="62"/>
      <c r="Q163" s="127"/>
      <c r="R163" s="62">
        <v>74050020485</v>
      </c>
      <c r="S163" s="107" t="s">
        <v>209</v>
      </c>
    </row>
    <row r="164" spans="1:19" ht="12.75" customHeight="1" x14ac:dyDescent="0.2">
      <c r="A164" s="25" t="s">
        <v>287</v>
      </c>
      <c r="B164" s="26" t="s">
        <v>118</v>
      </c>
      <c r="C164" s="27">
        <v>0</v>
      </c>
      <c r="D164" s="88">
        <v>1.6E-2</v>
      </c>
      <c r="E164" s="95">
        <v>1.6E-2</v>
      </c>
      <c r="F164" s="28">
        <v>64</v>
      </c>
      <c r="G164" s="29" t="s">
        <v>16</v>
      </c>
      <c r="H164" s="29"/>
      <c r="I164" s="29"/>
      <c r="J164" s="29"/>
      <c r="K164" s="29"/>
      <c r="L164" s="29"/>
      <c r="M164" s="29"/>
      <c r="N164" s="29"/>
      <c r="O164" s="29"/>
      <c r="P164" s="30">
        <v>33</v>
      </c>
      <c r="Q164" s="102">
        <v>22</v>
      </c>
      <c r="R164" s="30">
        <v>74050020489</v>
      </c>
      <c r="S164" s="102" t="s">
        <v>209</v>
      </c>
    </row>
    <row r="165" spans="1:19" ht="12.75" customHeight="1" x14ac:dyDescent="0.2">
      <c r="A165" s="37"/>
      <c r="B165" s="38"/>
      <c r="C165" s="39">
        <v>1.6E-2</v>
      </c>
      <c r="D165" s="90">
        <v>4.4999999999999998E-2</v>
      </c>
      <c r="E165" s="97">
        <v>2.9000000000000001E-2</v>
      </c>
      <c r="F165" s="40">
        <v>145</v>
      </c>
      <c r="G165" s="41" t="s">
        <v>14</v>
      </c>
      <c r="H165" s="41"/>
      <c r="I165" s="41"/>
      <c r="J165" s="41"/>
      <c r="K165" s="41"/>
      <c r="L165" s="41"/>
      <c r="M165" s="41"/>
      <c r="N165" s="41"/>
      <c r="O165" s="41"/>
      <c r="P165" s="42"/>
      <c r="Q165" s="126"/>
      <c r="R165" s="42">
        <v>74050020489</v>
      </c>
      <c r="S165" s="104" t="s">
        <v>209</v>
      </c>
    </row>
    <row r="166" spans="1:19" ht="12.75" customHeight="1" x14ac:dyDescent="0.2">
      <c r="A166" s="37"/>
      <c r="B166" s="38"/>
      <c r="C166" s="39">
        <v>4.4999999999999998E-2</v>
      </c>
      <c r="D166" s="90">
        <v>0.14100000000000001</v>
      </c>
      <c r="E166" s="97">
        <v>9.6000000000000002E-2</v>
      </c>
      <c r="F166" s="40">
        <v>480</v>
      </c>
      <c r="G166" s="41" t="s">
        <v>14</v>
      </c>
      <c r="H166" s="41"/>
      <c r="I166" s="41"/>
      <c r="J166" s="41"/>
      <c r="K166" s="41"/>
      <c r="L166" s="41"/>
      <c r="M166" s="41"/>
      <c r="N166" s="41"/>
      <c r="O166" s="41"/>
      <c r="P166" s="42"/>
      <c r="Q166" s="126"/>
      <c r="R166" s="42">
        <v>74940121173</v>
      </c>
      <c r="S166" s="104" t="s">
        <v>209</v>
      </c>
    </row>
    <row r="167" spans="1:19" ht="12.75" customHeight="1" x14ac:dyDescent="0.2">
      <c r="A167" s="37"/>
      <c r="B167" s="38"/>
      <c r="C167" s="39">
        <v>0.14100000000000001</v>
      </c>
      <c r="D167" s="90">
        <v>0.501</v>
      </c>
      <c r="E167" s="97">
        <v>0.36</v>
      </c>
      <c r="F167" s="40">
        <v>1620</v>
      </c>
      <c r="G167" s="41" t="s">
        <v>14</v>
      </c>
      <c r="H167" s="41"/>
      <c r="I167" s="41"/>
      <c r="J167" s="41"/>
      <c r="K167" s="41"/>
      <c r="L167" s="41"/>
      <c r="M167" s="41"/>
      <c r="N167" s="41"/>
      <c r="O167" s="41"/>
      <c r="P167" s="42"/>
      <c r="Q167" s="126"/>
      <c r="R167" s="42">
        <v>74940121064</v>
      </c>
      <c r="S167" s="104" t="s">
        <v>209</v>
      </c>
    </row>
    <row r="168" spans="1:19" ht="12.75" customHeight="1" x14ac:dyDescent="0.2">
      <c r="A168" s="37"/>
      <c r="B168" s="38"/>
      <c r="C168" s="39">
        <v>0.501</v>
      </c>
      <c r="D168" s="90">
        <v>0.61499999999999999</v>
      </c>
      <c r="E168" s="97">
        <v>0.114</v>
      </c>
      <c r="F168" s="40">
        <v>684</v>
      </c>
      <c r="G168" s="41" t="s">
        <v>195</v>
      </c>
      <c r="H168" s="41"/>
      <c r="I168" s="41"/>
      <c r="J168" s="41"/>
      <c r="K168" s="41"/>
      <c r="L168" s="41"/>
      <c r="M168" s="41"/>
      <c r="N168" s="41"/>
      <c r="O168" s="41"/>
      <c r="P168" s="42"/>
      <c r="Q168" s="126"/>
      <c r="R168" s="42">
        <v>74940120461</v>
      </c>
      <c r="S168" s="104" t="s">
        <v>209</v>
      </c>
    </row>
    <row r="169" spans="1:19" ht="12.75" customHeight="1" x14ac:dyDescent="0.2">
      <c r="A169" s="37"/>
      <c r="B169" s="38"/>
      <c r="C169" s="39">
        <v>0.61499999999999999</v>
      </c>
      <c r="D169" s="90">
        <v>0.66</v>
      </c>
      <c r="E169" s="97">
        <v>4.4999999999999998E-2</v>
      </c>
      <c r="F169" s="40">
        <v>270</v>
      </c>
      <c r="G169" s="41" t="s">
        <v>195</v>
      </c>
      <c r="H169" s="41"/>
      <c r="I169" s="41"/>
      <c r="J169" s="41"/>
      <c r="K169" s="41"/>
      <c r="L169" s="41"/>
      <c r="M169" s="41"/>
      <c r="N169" s="41"/>
      <c r="O169" s="41"/>
      <c r="P169" s="42"/>
      <c r="Q169" s="126"/>
      <c r="R169" s="42">
        <v>74940121067</v>
      </c>
      <c r="S169" s="104" t="s">
        <v>209</v>
      </c>
    </row>
    <row r="170" spans="1:19" ht="12.75" customHeight="1" x14ac:dyDescent="0.2">
      <c r="A170" s="57"/>
      <c r="B170" s="63"/>
      <c r="C170" s="59">
        <v>0.66</v>
      </c>
      <c r="D170" s="93">
        <v>0.80800000000000005</v>
      </c>
      <c r="E170" s="100">
        <v>0.14799999999999999</v>
      </c>
      <c r="F170" s="60">
        <v>888</v>
      </c>
      <c r="G170" s="61" t="s">
        <v>195</v>
      </c>
      <c r="H170" s="61"/>
      <c r="I170" s="61"/>
      <c r="J170" s="61"/>
      <c r="K170" s="61"/>
      <c r="L170" s="61"/>
      <c r="M170" s="61"/>
      <c r="N170" s="61"/>
      <c r="O170" s="61"/>
      <c r="P170" s="62"/>
      <c r="Q170" s="127"/>
      <c r="R170" s="62">
        <v>74940120921</v>
      </c>
      <c r="S170" s="107" t="s">
        <v>209</v>
      </c>
    </row>
    <row r="171" spans="1:19" ht="12.75" customHeight="1" x14ac:dyDescent="0.2">
      <c r="A171" s="25" t="s">
        <v>288</v>
      </c>
      <c r="B171" s="26" t="s">
        <v>119</v>
      </c>
      <c r="C171" s="27">
        <v>0</v>
      </c>
      <c r="D171" s="88">
        <v>0.11700000000000001</v>
      </c>
      <c r="E171" s="95">
        <v>0.11700000000000001</v>
      </c>
      <c r="F171" s="28">
        <v>351</v>
      </c>
      <c r="G171" s="29" t="s">
        <v>16</v>
      </c>
      <c r="H171" s="29"/>
      <c r="I171" s="29"/>
      <c r="J171" s="29"/>
      <c r="K171" s="29"/>
      <c r="L171" s="29"/>
      <c r="M171" s="29"/>
      <c r="N171" s="29"/>
      <c r="O171" s="29"/>
      <c r="P171" s="30"/>
      <c r="Q171" s="123"/>
      <c r="R171" s="30">
        <v>74050020488</v>
      </c>
      <c r="S171" s="102" t="s">
        <v>209</v>
      </c>
    </row>
    <row r="172" spans="1:19" ht="12.75" customHeight="1" x14ac:dyDescent="0.2">
      <c r="A172" s="37"/>
      <c r="B172" s="38"/>
      <c r="C172" s="39">
        <v>0.11700000000000001</v>
      </c>
      <c r="D172" s="90">
        <v>0.27400000000000002</v>
      </c>
      <c r="E172" s="97">
        <v>0.157</v>
      </c>
      <c r="F172" s="40">
        <v>785</v>
      </c>
      <c r="G172" s="41" t="s">
        <v>16</v>
      </c>
      <c r="H172" s="41"/>
      <c r="I172" s="41"/>
      <c r="J172" s="41"/>
      <c r="K172" s="41"/>
      <c r="L172" s="41"/>
      <c r="M172" s="41"/>
      <c r="N172" s="41"/>
      <c r="O172" s="41"/>
      <c r="P172" s="42"/>
      <c r="Q172" s="126"/>
      <c r="R172" s="42">
        <v>74050020487</v>
      </c>
      <c r="S172" s="104" t="s">
        <v>209</v>
      </c>
    </row>
    <row r="173" spans="1:19" ht="12.75" customHeight="1" x14ac:dyDescent="0.2">
      <c r="A173" s="57"/>
      <c r="B173" s="63"/>
      <c r="C173" s="59">
        <v>0.27400000000000002</v>
      </c>
      <c r="D173" s="93">
        <v>0.63200000000000001</v>
      </c>
      <c r="E173" s="100">
        <v>0.35799999999999998</v>
      </c>
      <c r="F173" s="60">
        <v>2148</v>
      </c>
      <c r="G173" s="61" t="s">
        <v>195</v>
      </c>
      <c r="H173" s="61"/>
      <c r="I173" s="61"/>
      <c r="J173" s="61"/>
      <c r="K173" s="61"/>
      <c r="L173" s="61"/>
      <c r="M173" s="61"/>
      <c r="N173" s="61"/>
      <c r="O173" s="61"/>
      <c r="P173" s="62"/>
      <c r="Q173" s="127"/>
      <c r="R173" s="62">
        <v>74940121066</v>
      </c>
      <c r="S173" s="107" t="s">
        <v>209</v>
      </c>
    </row>
    <row r="174" spans="1:19" ht="12.75" customHeight="1" x14ac:dyDescent="0.2">
      <c r="A174" s="43" t="s">
        <v>289</v>
      </c>
      <c r="B174" s="44" t="s">
        <v>120</v>
      </c>
      <c r="C174" s="45">
        <v>0</v>
      </c>
      <c r="D174" s="91">
        <v>0.217</v>
      </c>
      <c r="E174" s="98">
        <v>0.217</v>
      </c>
      <c r="F174" s="46">
        <v>781</v>
      </c>
      <c r="G174" s="47" t="s">
        <v>16</v>
      </c>
      <c r="H174" s="47"/>
      <c r="I174" s="47"/>
      <c r="J174" s="47"/>
      <c r="K174" s="47"/>
      <c r="L174" s="47"/>
      <c r="M174" s="47"/>
      <c r="N174" s="47"/>
      <c r="O174" s="47"/>
      <c r="P174" s="48"/>
      <c r="Q174" s="113"/>
      <c r="R174" s="48">
        <v>74940120815</v>
      </c>
      <c r="S174" s="105" t="s">
        <v>209</v>
      </c>
    </row>
    <row r="175" spans="1:19" ht="12.75" customHeight="1" x14ac:dyDescent="0.2">
      <c r="A175" s="25" t="s">
        <v>290</v>
      </c>
      <c r="B175" s="26" t="s">
        <v>121</v>
      </c>
      <c r="C175" s="27">
        <v>0</v>
      </c>
      <c r="D175" s="88">
        <v>9.8000000000000004E-2</v>
      </c>
      <c r="E175" s="95">
        <v>9.8000000000000004E-2</v>
      </c>
      <c r="F175" s="28">
        <v>588</v>
      </c>
      <c r="G175" s="29" t="s">
        <v>14</v>
      </c>
      <c r="H175" s="29"/>
      <c r="I175" s="29"/>
      <c r="J175" s="29"/>
      <c r="K175" s="29"/>
      <c r="L175" s="29"/>
      <c r="M175" s="29"/>
      <c r="N175" s="29"/>
      <c r="O175" s="29"/>
      <c r="P175" s="30"/>
      <c r="Q175" s="123"/>
      <c r="R175" s="30">
        <v>74940120844</v>
      </c>
      <c r="S175" s="102" t="s">
        <v>209</v>
      </c>
    </row>
    <row r="176" spans="1:19" ht="12.75" customHeight="1" x14ac:dyDescent="0.2">
      <c r="A176" s="37"/>
      <c r="B176" s="38"/>
      <c r="C176" s="39">
        <v>9.8000000000000004E-2</v>
      </c>
      <c r="D176" s="90">
        <v>0.19400000000000001</v>
      </c>
      <c r="E176" s="97">
        <v>9.6000000000000002E-2</v>
      </c>
      <c r="F176" s="40">
        <v>480</v>
      </c>
      <c r="G176" s="41" t="s">
        <v>14</v>
      </c>
      <c r="H176" s="41"/>
      <c r="I176" s="41"/>
      <c r="J176" s="41"/>
      <c r="K176" s="41"/>
      <c r="L176" s="41"/>
      <c r="M176" s="41"/>
      <c r="N176" s="41"/>
      <c r="O176" s="41"/>
      <c r="P176" s="42"/>
      <c r="Q176" s="126"/>
      <c r="R176" s="42">
        <v>74940120845</v>
      </c>
      <c r="S176" s="104" t="s">
        <v>209</v>
      </c>
    </row>
    <row r="177" spans="1:19" ht="12.75" customHeight="1" x14ac:dyDescent="0.2">
      <c r="A177" s="37"/>
      <c r="B177" s="38"/>
      <c r="C177" s="39">
        <v>0.19400000000000001</v>
      </c>
      <c r="D177" s="90">
        <v>0.29400000000000004</v>
      </c>
      <c r="E177" s="97">
        <v>0.1</v>
      </c>
      <c r="F177" s="40">
        <v>500</v>
      </c>
      <c r="G177" s="41" t="s">
        <v>14</v>
      </c>
      <c r="H177" s="41"/>
      <c r="I177" s="41"/>
      <c r="J177" s="41"/>
      <c r="K177" s="41"/>
      <c r="L177" s="41"/>
      <c r="M177" s="41"/>
      <c r="N177" s="41"/>
      <c r="O177" s="41"/>
      <c r="P177" s="42"/>
      <c r="Q177" s="126"/>
      <c r="R177" s="42">
        <v>74940120846</v>
      </c>
      <c r="S177" s="104" t="s">
        <v>209</v>
      </c>
    </row>
    <row r="178" spans="1:19" ht="12.75" customHeight="1" x14ac:dyDescent="0.2">
      <c r="A178" s="37"/>
      <c r="B178" s="38"/>
      <c r="C178" s="39">
        <v>0.29400000000000004</v>
      </c>
      <c r="D178" s="90">
        <v>0.43100000000000005</v>
      </c>
      <c r="E178" s="97">
        <v>0.13700000000000001</v>
      </c>
      <c r="F178" s="40">
        <v>685</v>
      </c>
      <c r="G178" s="41" t="s">
        <v>14</v>
      </c>
      <c r="H178" s="41"/>
      <c r="I178" s="41"/>
      <c r="J178" s="41"/>
      <c r="K178" s="41"/>
      <c r="L178" s="41"/>
      <c r="M178" s="41"/>
      <c r="N178" s="41"/>
      <c r="O178" s="41"/>
      <c r="P178" s="42"/>
      <c r="Q178" s="126"/>
      <c r="R178" s="42">
        <v>74940121185</v>
      </c>
      <c r="S178" s="104" t="s">
        <v>209</v>
      </c>
    </row>
    <row r="179" spans="1:19" ht="12.75" customHeight="1" x14ac:dyDescent="0.2">
      <c r="A179" s="19" t="s">
        <v>291</v>
      </c>
      <c r="B179" s="20" t="s">
        <v>122</v>
      </c>
      <c r="C179" s="21">
        <v>0</v>
      </c>
      <c r="D179" s="87">
        <v>7.1999999999999995E-2</v>
      </c>
      <c r="E179" s="94">
        <v>7.1999999999999995E-2</v>
      </c>
      <c r="F179" s="22">
        <v>216</v>
      </c>
      <c r="G179" s="23" t="s">
        <v>14</v>
      </c>
      <c r="H179" s="23"/>
      <c r="I179" s="23"/>
      <c r="J179" s="23"/>
      <c r="K179" s="23"/>
      <c r="L179" s="23"/>
      <c r="M179" s="23"/>
      <c r="N179" s="23"/>
      <c r="O179" s="23"/>
      <c r="P179" s="24"/>
      <c r="Q179" s="125"/>
      <c r="R179" s="24">
        <v>74050010567</v>
      </c>
      <c r="S179" s="101" t="s">
        <v>209</v>
      </c>
    </row>
    <row r="180" spans="1:19" ht="12.75" customHeight="1" x14ac:dyDescent="0.2">
      <c r="A180" s="25" t="s">
        <v>292</v>
      </c>
      <c r="B180" s="26" t="s">
        <v>123</v>
      </c>
      <c r="C180" s="27">
        <v>0</v>
      </c>
      <c r="D180" s="88">
        <v>0.38100000000000001</v>
      </c>
      <c r="E180" s="95">
        <v>0.38100000000000001</v>
      </c>
      <c r="F180" s="28">
        <v>1524</v>
      </c>
      <c r="G180" s="29" t="s">
        <v>16</v>
      </c>
      <c r="H180" s="29"/>
      <c r="I180" s="29"/>
      <c r="J180" s="29"/>
      <c r="K180" s="29"/>
      <c r="L180" s="29"/>
      <c r="M180" s="29"/>
      <c r="N180" s="29"/>
      <c r="O180" s="29"/>
      <c r="P180" s="30"/>
      <c r="Q180" s="123"/>
      <c r="R180" s="30">
        <v>74940121345</v>
      </c>
      <c r="S180" s="102" t="s">
        <v>209</v>
      </c>
    </row>
    <row r="181" spans="1:19" ht="12.75" customHeight="1" x14ac:dyDescent="0.2">
      <c r="A181" s="31"/>
      <c r="B181" s="55" t="s">
        <v>124</v>
      </c>
      <c r="C181" s="33">
        <v>0</v>
      </c>
      <c r="D181" s="89">
        <v>4.9000000000000002E-2</v>
      </c>
      <c r="E181" s="96">
        <v>4.9000000000000002E-2</v>
      </c>
      <c r="F181" s="34">
        <v>196</v>
      </c>
      <c r="G181" s="35" t="s">
        <v>16</v>
      </c>
      <c r="H181" s="35"/>
      <c r="I181" s="35"/>
      <c r="J181" s="35"/>
      <c r="K181" s="35"/>
      <c r="L181" s="35"/>
      <c r="M181" s="35"/>
      <c r="N181" s="35"/>
      <c r="O181" s="35"/>
      <c r="P181" s="36"/>
      <c r="Q181" s="124"/>
      <c r="R181" s="36">
        <v>74940121345</v>
      </c>
      <c r="S181" s="103" t="s">
        <v>209</v>
      </c>
    </row>
    <row r="182" spans="1:19" ht="12.75" customHeight="1" x14ac:dyDescent="0.2">
      <c r="A182" s="25" t="s">
        <v>293</v>
      </c>
      <c r="B182" s="26" t="s">
        <v>125</v>
      </c>
      <c r="C182" s="27">
        <v>0</v>
      </c>
      <c r="D182" s="88">
        <v>1.2050000000000001</v>
      </c>
      <c r="E182" s="95">
        <v>1.2050000000000001</v>
      </c>
      <c r="F182" s="28">
        <v>6628</v>
      </c>
      <c r="G182" s="29" t="s">
        <v>16</v>
      </c>
      <c r="H182" s="29"/>
      <c r="I182" s="29"/>
      <c r="J182" s="29"/>
      <c r="K182" s="29"/>
      <c r="L182" s="29"/>
      <c r="M182" s="29"/>
      <c r="N182" s="29"/>
      <c r="O182" s="29"/>
      <c r="P182" s="30">
        <v>2438</v>
      </c>
      <c r="Q182" s="102">
        <v>1219</v>
      </c>
      <c r="R182" s="30">
        <v>74050010579</v>
      </c>
      <c r="S182" s="102" t="s">
        <v>209</v>
      </c>
    </row>
    <row r="183" spans="1:19" ht="12.75" customHeight="1" x14ac:dyDescent="0.2">
      <c r="A183" s="37"/>
      <c r="B183" s="56" t="s">
        <v>127</v>
      </c>
      <c r="C183" s="39">
        <v>0</v>
      </c>
      <c r="D183" s="90">
        <v>5.1999999999999998E-2</v>
      </c>
      <c r="E183" s="97">
        <v>5.1999999999999998E-2</v>
      </c>
      <c r="F183" s="40">
        <v>156</v>
      </c>
      <c r="G183" s="41" t="s">
        <v>14</v>
      </c>
      <c r="H183" s="41"/>
      <c r="I183" s="41"/>
      <c r="J183" s="41"/>
      <c r="K183" s="41"/>
      <c r="L183" s="41"/>
      <c r="M183" s="41"/>
      <c r="N183" s="41"/>
      <c r="O183" s="41"/>
      <c r="P183" s="42"/>
      <c r="Q183" s="126"/>
      <c r="R183" s="42">
        <v>74050010579</v>
      </c>
      <c r="S183" s="104" t="s">
        <v>209</v>
      </c>
    </row>
    <row r="184" spans="1:19" ht="12.75" customHeight="1" x14ac:dyDescent="0.2">
      <c r="A184" s="37"/>
      <c r="B184" s="56" t="s">
        <v>128</v>
      </c>
      <c r="C184" s="39">
        <v>0</v>
      </c>
      <c r="D184" s="90">
        <v>0.155</v>
      </c>
      <c r="E184" s="97">
        <v>0.155</v>
      </c>
      <c r="F184" s="40">
        <v>465</v>
      </c>
      <c r="G184" s="41" t="s">
        <v>16</v>
      </c>
      <c r="H184" s="41"/>
      <c r="I184" s="41"/>
      <c r="J184" s="41"/>
      <c r="K184" s="41"/>
      <c r="L184" s="41"/>
      <c r="M184" s="41"/>
      <c r="N184" s="41"/>
      <c r="O184" s="41"/>
      <c r="P184" s="42"/>
      <c r="Q184" s="126"/>
      <c r="R184" s="42">
        <v>74050010579</v>
      </c>
      <c r="S184" s="104" t="s">
        <v>209</v>
      </c>
    </row>
    <row r="185" spans="1:19" ht="12.75" customHeight="1" x14ac:dyDescent="0.2">
      <c r="A185" s="37"/>
      <c r="B185" s="56" t="s">
        <v>129</v>
      </c>
      <c r="C185" s="39">
        <v>0</v>
      </c>
      <c r="D185" s="90">
        <v>0.108</v>
      </c>
      <c r="E185" s="97">
        <v>0.108</v>
      </c>
      <c r="F185" s="40">
        <v>324</v>
      </c>
      <c r="G185" s="41" t="s">
        <v>16</v>
      </c>
      <c r="H185" s="41"/>
      <c r="I185" s="41"/>
      <c r="J185" s="41"/>
      <c r="K185" s="41"/>
      <c r="L185" s="41"/>
      <c r="M185" s="41"/>
      <c r="N185" s="41"/>
      <c r="O185" s="41"/>
      <c r="P185" s="42"/>
      <c r="Q185" s="126"/>
      <c r="R185" s="42">
        <v>74050010579</v>
      </c>
      <c r="S185" s="104" t="s">
        <v>209</v>
      </c>
    </row>
    <row r="186" spans="1:19" ht="12.75" customHeight="1" x14ac:dyDescent="0.2">
      <c r="A186" s="37"/>
      <c r="B186" s="56"/>
      <c r="C186" s="39">
        <v>0.108</v>
      </c>
      <c r="D186" s="90">
        <v>0.14799999999999999</v>
      </c>
      <c r="E186" s="97">
        <v>0.04</v>
      </c>
      <c r="F186" s="40">
        <v>120</v>
      </c>
      <c r="G186" s="41" t="s">
        <v>14</v>
      </c>
      <c r="H186" s="41"/>
      <c r="I186" s="41"/>
      <c r="J186" s="41"/>
      <c r="K186" s="41"/>
      <c r="L186" s="41"/>
      <c r="M186" s="41"/>
      <c r="N186" s="41"/>
      <c r="O186" s="41"/>
      <c r="P186" s="42"/>
      <c r="Q186" s="126"/>
      <c r="R186" s="42">
        <v>74050010579</v>
      </c>
      <c r="S186" s="104" t="s">
        <v>209</v>
      </c>
    </row>
    <row r="187" spans="1:19" ht="12.75" customHeight="1" x14ac:dyDescent="0.2">
      <c r="A187" s="49"/>
      <c r="B187" s="64" t="s">
        <v>196</v>
      </c>
      <c r="C187" s="51">
        <v>0</v>
      </c>
      <c r="D187" s="92">
        <v>0.06</v>
      </c>
      <c r="E187" s="99">
        <v>0.06</v>
      </c>
      <c r="F187" s="52">
        <v>210</v>
      </c>
      <c r="G187" s="53" t="s">
        <v>16</v>
      </c>
      <c r="H187" s="53"/>
      <c r="I187" s="53"/>
      <c r="J187" s="53"/>
      <c r="K187" s="53"/>
      <c r="L187" s="53"/>
      <c r="M187" s="53"/>
      <c r="N187" s="53"/>
      <c r="O187" s="53"/>
      <c r="P187" s="54"/>
      <c r="Q187" s="128"/>
      <c r="R187" s="54">
        <v>74050010579</v>
      </c>
      <c r="S187" s="106" t="s">
        <v>209</v>
      </c>
    </row>
    <row r="188" spans="1:19" ht="12.75" customHeight="1" x14ac:dyDescent="0.2">
      <c r="A188" s="25" t="s">
        <v>294</v>
      </c>
      <c r="B188" s="26" t="s">
        <v>130</v>
      </c>
      <c r="C188" s="27">
        <v>0</v>
      </c>
      <c r="D188" s="88">
        <v>0.17299999999999999</v>
      </c>
      <c r="E188" s="95">
        <v>0.17299999999999999</v>
      </c>
      <c r="F188" s="28">
        <v>519</v>
      </c>
      <c r="G188" s="29" t="s">
        <v>14</v>
      </c>
      <c r="H188" s="29"/>
      <c r="I188" s="29"/>
      <c r="J188" s="29"/>
      <c r="K188" s="29"/>
      <c r="L188" s="29"/>
      <c r="M188" s="29"/>
      <c r="N188" s="29"/>
      <c r="O188" s="29"/>
      <c r="P188" s="30"/>
      <c r="Q188" s="123"/>
      <c r="R188" s="30">
        <v>74050020504</v>
      </c>
      <c r="S188" s="102" t="s">
        <v>209</v>
      </c>
    </row>
    <row r="189" spans="1:19" ht="12.75" customHeight="1" x14ac:dyDescent="0.2">
      <c r="A189" s="49"/>
      <c r="B189" s="50"/>
      <c r="C189" s="51">
        <v>0.17299999999999999</v>
      </c>
      <c r="D189" s="92">
        <v>0.23299999999999998</v>
      </c>
      <c r="E189" s="99">
        <v>0.06</v>
      </c>
      <c r="F189" s="52">
        <v>180</v>
      </c>
      <c r="G189" s="53" t="s">
        <v>14</v>
      </c>
      <c r="H189" s="53"/>
      <c r="I189" s="53"/>
      <c r="J189" s="53"/>
      <c r="K189" s="53"/>
      <c r="L189" s="53"/>
      <c r="M189" s="53"/>
      <c r="N189" s="53"/>
      <c r="O189" s="53"/>
      <c r="P189" s="54"/>
      <c r="Q189" s="128"/>
      <c r="R189" s="54">
        <v>74050020544</v>
      </c>
      <c r="S189" s="106" t="s">
        <v>209</v>
      </c>
    </row>
    <row r="190" spans="1:19" ht="12.75" customHeight="1" x14ac:dyDescent="0.2">
      <c r="A190" s="25" t="s">
        <v>295</v>
      </c>
      <c r="B190" s="26" t="s">
        <v>198</v>
      </c>
      <c r="C190" s="27">
        <v>0</v>
      </c>
      <c r="D190" s="88">
        <v>0.1</v>
      </c>
      <c r="E190" s="95">
        <v>0.1</v>
      </c>
      <c r="F190" s="28">
        <v>300</v>
      </c>
      <c r="G190" s="29" t="s">
        <v>14</v>
      </c>
      <c r="H190" s="29"/>
      <c r="I190" s="29"/>
      <c r="J190" s="29"/>
      <c r="K190" s="29"/>
      <c r="L190" s="29"/>
      <c r="M190" s="29"/>
      <c r="N190" s="29"/>
      <c r="O190" s="29"/>
      <c r="P190" s="30"/>
      <c r="Q190" s="123"/>
      <c r="R190" s="30">
        <v>74050020483</v>
      </c>
      <c r="S190" s="102" t="s">
        <v>209</v>
      </c>
    </row>
    <row r="191" spans="1:19" ht="12.75" customHeight="1" x14ac:dyDescent="0.2">
      <c r="A191" s="57"/>
      <c r="B191" s="63"/>
      <c r="C191" s="59">
        <v>0</v>
      </c>
      <c r="D191" s="93">
        <v>0.08</v>
      </c>
      <c r="E191" s="100">
        <v>0.08</v>
      </c>
      <c r="F191" s="60">
        <v>240</v>
      </c>
      <c r="G191" s="61" t="s">
        <v>14</v>
      </c>
      <c r="H191" s="61"/>
      <c r="I191" s="61"/>
      <c r="J191" s="61"/>
      <c r="K191" s="61"/>
      <c r="L191" s="61"/>
      <c r="M191" s="61"/>
      <c r="N191" s="61"/>
      <c r="O191" s="61"/>
      <c r="P191" s="62"/>
      <c r="Q191" s="127"/>
      <c r="R191" s="62">
        <v>74050020670</v>
      </c>
      <c r="S191" s="107" t="s">
        <v>209</v>
      </c>
    </row>
    <row r="192" spans="1:19" ht="12.75" customHeight="1" x14ac:dyDescent="0.2">
      <c r="A192" s="25" t="s">
        <v>296</v>
      </c>
      <c r="B192" s="26" t="s">
        <v>131</v>
      </c>
      <c r="C192" s="27">
        <v>0</v>
      </c>
      <c r="D192" s="88">
        <v>0.111</v>
      </c>
      <c r="E192" s="95">
        <v>0.111</v>
      </c>
      <c r="F192" s="28">
        <v>333</v>
      </c>
      <c r="G192" s="29" t="s">
        <v>14</v>
      </c>
      <c r="H192" s="29"/>
      <c r="I192" s="29"/>
      <c r="J192" s="29"/>
      <c r="K192" s="29"/>
      <c r="L192" s="29"/>
      <c r="M192" s="29"/>
      <c r="N192" s="29"/>
      <c r="O192" s="29"/>
      <c r="P192" s="30"/>
      <c r="Q192" s="123"/>
      <c r="R192" s="30">
        <v>74940120824</v>
      </c>
      <c r="S192" s="102" t="s">
        <v>209</v>
      </c>
    </row>
    <row r="193" spans="1:19" ht="12.75" customHeight="1" x14ac:dyDescent="0.2">
      <c r="A193" s="25" t="s">
        <v>297</v>
      </c>
      <c r="B193" s="26" t="s">
        <v>132</v>
      </c>
      <c r="C193" s="27">
        <v>0</v>
      </c>
      <c r="D193" s="88">
        <v>3.5000000000000003E-2</v>
      </c>
      <c r="E193" s="95">
        <v>3.5000000000000003E-2</v>
      </c>
      <c r="F193" s="28">
        <v>105</v>
      </c>
      <c r="G193" s="29" t="s">
        <v>14</v>
      </c>
      <c r="H193" s="29"/>
      <c r="I193" s="29"/>
      <c r="J193" s="29"/>
      <c r="K193" s="29"/>
      <c r="L193" s="29"/>
      <c r="M193" s="29"/>
      <c r="N193" s="29"/>
      <c r="O193" s="29"/>
      <c r="P193" s="30"/>
      <c r="Q193" s="123"/>
      <c r="R193" s="30">
        <v>74050010562</v>
      </c>
      <c r="S193" s="102" t="s">
        <v>209</v>
      </c>
    </row>
    <row r="194" spans="1:19" ht="12.75" customHeight="1" x14ac:dyDescent="0.2">
      <c r="A194" s="49"/>
      <c r="B194" s="50"/>
      <c r="C194" s="51">
        <v>9.5000000000000001E-2</v>
      </c>
      <c r="D194" s="92">
        <v>0.188</v>
      </c>
      <c r="E194" s="99">
        <v>9.2999999999999999E-2</v>
      </c>
      <c r="F194" s="52">
        <v>326</v>
      </c>
      <c r="G194" s="53" t="s">
        <v>14</v>
      </c>
      <c r="H194" s="53"/>
      <c r="I194" s="53"/>
      <c r="J194" s="53"/>
      <c r="K194" s="53"/>
      <c r="L194" s="53"/>
      <c r="M194" s="53"/>
      <c r="N194" s="53"/>
      <c r="O194" s="53"/>
      <c r="P194" s="54"/>
      <c r="Q194" s="128"/>
      <c r="R194" s="54">
        <v>74050010562</v>
      </c>
      <c r="S194" s="106" t="s">
        <v>209</v>
      </c>
    </row>
    <row r="195" spans="1:19" ht="12.75" customHeight="1" x14ac:dyDescent="0.2">
      <c r="A195" s="49"/>
      <c r="B195" s="50"/>
      <c r="C195" s="51">
        <v>0.188</v>
      </c>
      <c r="D195" s="92">
        <v>0.52800000000000002</v>
      </c>
      <c r="E195" s="99">
        <v>0.34</v>
      </c>
      <c r="F195" s="52">
        <v>1700</v>
      </c>
      <c r="G195" s="53" t="s">
        <v>16</v>
      </c>
      <c r="H195" s="53"/>
      <c r="I195" s="53"/>
      <c r="J195" s="53"/>
      <c r="K195" s="53"/>
      <c r="L195" s="53"/>
      <c r="M195" s="53"/>
      <c r="N195" s="53"/>
      <c r="O195" s="53"/>
      <c r="P195" s="54"/>
      <c r="Q195" s="128"/>
      <c r="R195" s="54">
        <v>74050010494</v>
      </c>
      <c r="S195" s="106" t="s">
        <v>209</v>
      </c>
    </row>
    <row r="196" spans="1:19" ht="12.75" customHeight="1" x14ac:dyDescent="0.2">
      <c r="A196" s="49"/>
      <c r="B196" s="50"/>
      <c r="C196" s="51">
        <v>0.52800000000000002</v>
      </c>
      <c r="D196" s="92">
        <v>0.64400000000000002</v>
      </c>
      <c r="E196" s="99">
        <v>0.11600000000000001</v>
      </c>
      <c r="F196" s="52">
        <v>522</v>
      </c>
      <c r="G196" s="53" t="s">
        <v>16</v>
      </c>
      <c r="H196" s="53"/>
      <c r="I196" s="53"/>
      <c r="J196" s="53"/>
      <c r="K196" s="53"/>
      <c r="L196" s="53"/>
      <c r="M196" s="53"/>
      <c r="N196" s="53"/>
      <c r="O196" s="53"/>
      <c r="P196" s="54"/>
      <c r="Q196" s="128"/>
      <c r="R196" s="54">
        <v>74050010469</v>
      </c>
      <c r="S196" s="106" t="s">
        <v>209</v>
      </c>
    </row>
    <row r="197" spans="1:19" ht="12.75" customHeight="1" x14ac:dyDescent="0.2">
      <c r="A197" s="49"/>
      <c r="B197" s="64" t="s">
        <v>133</v>
      </c>
      <c r="C197" s="51">
        <v>0</v>
      </c>
      <c r="D197" s="92">
        <v>4.3999999999999997E-2</v>
      </c>
      <c r="E197" s="99">
        <v>4.3999999999999997E-2</v>
      </c>
      <c r="F197" s="52">
        <v>132</v>
      </c>
      <c r="G197" s="53" t="s">
        <v>15</v>
      </c>
      <c r="H197" s="53"/>
      <c r="I197" s="53"/>
      <c r="J197" s="53"/>
      <c r="K197" s="53"/>
      <c r="L197" s="53"/>
      <c r="M197" s="53"/>
      <c r="N197" s="53"/>
      <c r="O197" s="53"/>
      <c r="P197" s="54"/>
      <c r="Q197" s="128"/>
      <c r="R197" s="54">
        <v>74050010562</v>
      </c>
      <c r="S197" s="106" t="s">
        <v>209</v>
      </c>
    </row>
    <row r="198" spans="1:19" ht="12.75" customHeight="1" x14ac:dyDescent="0.2">
      <c r="A198" s="31"/>
      <c r="B198" s="55" t="s">
        <v>134</v>
      </c>
      <c r="C198" s="33">
        <v>0</v>
      </c>
      <c r="D198" s="89">
        <v>0.10500000000000001</v>
      </c>
      <c r="E198" s="96">
        <v>0.10500000000000001</v>
      </c>
      <c r="F198" s="34">
        <v>315</v>
      </c>
      <c r="G198" s="35" t="s">
        <v>14</v>
      </c>
      <c r="H198" s="35"/>
      <c r="I198" s="35"/>
      <c r="J198" s="35"/>
      <c r="K198" s="35"/>
      <c r="L198" s="35"/>
      <c r="M198" s="35"/>
      <c r="N198" s="35"/>
      <c r="O198" s="35"/>
      <c r="P198" s="36"/>
      <c r="Q198" s="124"/>
      <c r="R198" s="36">
        <v>74050010494</v>
      </c>
      <c r="S198" s="103" t="s">
        <v>209</v>
      </c>
    </row>
    <row r="199" spans="1:19" ht="12.75" customHeight="1" x14ac:dyDescent="0.2">
      <c r="A199" s="19" t="s">
        <v>298</v>
      </c>
      <c r="B199" s="20" t="s">
        <v>135</v>
      </c>
      <c r="C199" s="21">
        <v>0</v>
      </c>
      <c r="D199" s="87">
        <v>0.36799999999999999</v>
      </c>
      <c r="E199" s="94">
        <v>0.36799999999999999</v>
      </c>
      <c r="F199" s="22">
        <v>1840</v>
      </c>
      <c r="G199" s="23" t="s">
        <v>14</v>
      </c>
      <c r="H199" s="23"/>
      <c r="I199" s="23"/>
      <c r="J199" s="23"/>
      <c r="K199" s="23"/>
      <c r="L199" s="23"/>
      <c r="M199" s="23"/>
      <c r="N199" s="23"/>
      <c r="O199" s="23"/>
      <c r="P199" s="24"/>
      <c r="Q199" s="125"/>
      <c r="R199" s="24">
        <v>74050010500</v>
      </c>
      <c r="S199" s="101" t="s">
        <v>209</v>
      </c>
    </row>
    <row r="200" spans="1:19" ht="12.75" customHeight="1" x14ac:dyDescent="0.2">
      <c r="A200" s="43" t="s">
        <v>299</v>
      </c>
      <c r="B200" s="44" t="s">
        <v>136</v>
      </c>
      <c r="C200" s="45">
        <v>0</v>
      </c>
      <c r="D200" s="91">
        <v>0.315</v>
      </c>
      <c r="E200" s="98">
        <v>0.315</v>
      </c>
      <c r="F200" s="46">
        <v>1890</v>
      </c>
      <c r="G200" s="47" t="s">
        <v>16</v>
      </c>
      <c r="H200" s="47"/>
      <c r="I200" s="47"/>
      <c r="J200" s="47"/>
      <c r="K200" s="47"/>
      <c r="L200" s="47"/>
      <c r="M200" s="47"/>
      <c r="N200" s="47"/>
      <c r="O200" s="47"/>
      <c r="P200" s="48">
        <v>1390</v>
      </c>
      <c r="Q200" s="105">
        <v>630</v>
      </c>
      <c r="R200" s="48">
        <v>74050020600</v>
      </c>
      <c r="S200" s="105" t="s">
        <v>209</v>
      </c>
    </row>
    <row r="201" spans="1:19" ht="12.75" customHeight="1" x14ac:dyDescent="0.2">
      <c r="A201" s="25" t="s">
        <v>300</v>
      </c>
      <c r="B201" s="26" t="s">
        <v>137</v>
      </c>
      <c r="C201" s="27">
        <v>0</v>
      </c>
      <c r="D201" s="88">
        <v>8.2000000000000003E-2</v>
      </c>
      <c r="E201" s="95">
        <v>8.2000000000000003E-2</v>
      </c>
      <c r="F201" s="28">
        <v>738</v>
      </c>
      <c r="G201" s="29" t="s">
        <v>16</v>
      </c>
      <c r="H201" s="29"/>
      <c r="I201" s="29"/>
      <c r="J201" s="29"/>
      <c r="K201" s="29"/>
      <c r="L201" s="29"/>
      <c r="M201" s="29"/>
      <c r="N201" s="29"/>
      <c r="O201" s="29"/>
      <c r="P201" s="30">
        <v>90</v>
      </c>
      <c r="Q201" s="102">
        <v>45</v>
      </c>
      <c r="R201" s="30">
        <v>74050020595</v>
      </c>
      <c r="S201" s="102" t="s">
        <v>209</v>
      </c>
    </row>
    <row r="202" spans="1:19" ht="12.75" customHeight="1" x14ac:dyDescent="0.2">
      <c r="A202" s="49"/>
      <c r="B202" s="50"/>
      <c r="C202" s="51">
        <v>8.2000000000000003E-2</v>
      </c>
      <c r="D202" s="92">
        <v>0.46800000000000003</v>
      </c>
      <c r="E202" s="99">
        <v>0.38600000000000001</v>
      </c>
      <c r="F202" s="52">
        <v>2316</v>
      </c>
      <c r="G202" s="53" t="s">
        <v>16</v>
      </c>
      <c r="H202" s="53"/>
      <c r="I202" s="53"/>
      <c r="J202" s="53"/>
      <c r="K202" s="53"/>
      <c r="L202" s="53"/>
      <c r="M202" s="53"/>
      <c r="N202" s="53"/>
      <c r="O202" s="53"/>
      <c r="P202" s="54">
        <v>608</v>
      </c>
      <c r="Q202" s="106">
        <v>304</v>
      </c>
      <c r="R202" s="54">
        <v>74050020596</v>
      </c>
      <c r="S202" s="106" t="s">
        <v>209</v>
      </c>
    </row>
    <row r="203" spans="1:19" ht="12.75" customHeight="1" x14ac:dyDescent="0.2">
      <c r="A203" s="31"/>
      <c r="B203" s="32"/>
      <c r="C203" s="33">
        <v>0.46800000000000003</v>
      </c>
      <c r="D203" s="89">
        <v>1.028</v>
      </c>
      <c r="E203" s="96">
        <v>0.56000000000000005</v>
      </c>
      <c r="F203" s="34">
        <v>3360</v>
      </c>
      <c r="G203" s="35" t="s">
        <v>16</v>
      </c>
      <c r="H203" s="35"/>
      <c r="I203" s="35"/>
      <c r="J203" s="35"/>
      <c r="K203" s="35"/>
      <c r="L203" s="35"/>
      <c r="M203" s="35"/>
      <c r="N203" s="35"/>
      <c r="O203" s="35"/>
      <c r="P203" s="36">
        <v>773</v>
      </c>
      <c r="Q203" s="103">
        <v>515</v>
      </c>
      <c r="R203" s="36">
        <v>74940121071</v>
      </c>
      <c r="S203" s="103" t="s">
        <v>209</v>
      </c>
    </row>
    <row r="204" spans="1:19" ht="12.75" customHeight="1" x14ac:dyDescent="0.2">
      <c r="A204" s="25" t="s">
        <v>301</v>
      </c>
      <c r="B204" s="26" t="s">
        <v>138</v>
      </c>
      <c r="C204" s="27">
        <v>0</v>
      </c>
      <c r="D204" s="88">
        <v>0.28000000000000003</v>
      </c>
      <c r="E204" s="95">
        <v>0.28000000000000003</v>
      </c>
      <c r="F204" s="28">
        <v>980</v>
      </c>
      <c r="G204" s="29" t="s">
        <v>14</v>
      </c>
      <c r="H204" s="29"/>
      <c r="I204" s="29"/>
      <c r="J204" s="29"/>
      <c r="K204" s="29"/>
      <c r="L204" s="29"/>
      <c r="M204" s="29"/>
      <c r="N204" s="29"/>
      <c r="O204" s="29"/>
      <c r="P204" s="30"/>
      <c r="Q204" s="123"/>
      <c r="R204" s="30">
        <v>74940120924</v>
      </c>
      <c r="S204" s="102" t="s">
        <v>209</v>
      </c>
    </row>
    <row r="205" spans="1:19" ht="12.75" customHeight="1" x14ac:dyDescent="0.2">
      <c r="A205" s="49"/>
      <c r="B205" s="50"/>
      <c r="C205" s="51">
        <v>0.28000000000000003</v>
      </c>
      <c r="D205" s="92">
        <v>0.42000000000000004</v>
      </c>
      <c r="E205" s="99">
        <v>0.14000000000000001</v>
      </c>
      <c r="F205" s="52">
        <v>490</v>
      </c>
      <c r="G205" s="53" t="s">
        <v>14</v>
      </c>
      <c r="H205" s="53"/>
      <c r="I205" s="53"/>
      <c r="J205" s="53"/>
      <c r="K205" s="53"/>
      <c r="L205" s="53"/>
      <c r="M205" s="53"/>
      <c r="N205" s="53"/>
      <c r="O205" s="53"/>
      <c r="P205" s="54"/>
      <c r="Q205" s="128"/>
      <c r="R205" s="54">
        <v>74940120925</v>
      </c>
      <c r="S205" s="106" t="s">
        <v>209</v>
      </c>
    </row>
    <row r="206" spans="1:19" ht="12.75" customHeight="1" x14ac:dyDescent="0.2">
      <c r="A206" s="31"/>
      <c r="B206" s="55" t="s">
        <v>139</v>
      </c>
      <c r="C206" s="33">
        <v>0</v>
      </c>
      <c r="D206" s="89">
        <v>0.09</v>
      </c>
      <c r="E206" s="96">
        <v>0.09</v>
      </c>
      <c r="F206" s="34">
        <v>405</v>
      </c>
      <c r="G206" s="35" t="s">
        <v>14</v>
      </c>
      <c r="H206" s="35"/>
      <c r="I206" s="35"/>
      <c r="J206" s="35"/>
      <c r="K206" s="35"/>
      <c r="L206" s="35"/>
      <c r="M206" s="35"/>
      <c r="N206" s="35"/>
      <c r="O206" s="35"/>
      <c r="P206" s="36"/>
      <c r="Q206" s="124"/>
      <c r="R206" s="36">
        <v>74940120924</v>
      </c>
      <c r="S206" s="103" t="s">
        <v>209</v>
      </c>
    </row>
    <row r="207" spans="1:19" ht="12.75" customHeight="1" x14ac:dyDescent="0.2">
      <c r="A207" s="25" t="s">
        <v>302</v>
      </c>
      <c r="B207" s="26" t="s">
        <v>140</v>
      </c>
      <c r="C207" s="27">
        <v>0</v>
      </c>
      <c r="D207" s="88">
        <v>0.32100000000000001</v>
      </c>
      <c r="E207" s="95">
        <v>0.32100000000000001</v>
      </c>
      <c r="F207" s="28">
        <v>1555</v>
      </c>
      <c r="G207" s="29" t="s">
        <v>16</v>
      </c>
      <c r="H207" s="29"/>
      <c r="I207" s="29"/>
      <c r="J207" s="29"/>
      <c r="K207" s="29"/>
      <c r="L207" s="29"/>
      <c r="M207" s="29"/>
      <c r="N207" s="29"/>
      <c r="O207" s="29"/>
      <c r="P207" s="30"/>
      <c r="Q207" s="123"/>
      <c r="R207" s="30">
        <v>74940120813</v>
      </c>
      <c r="S207" s="102" t="s">
        <v>209</v>
      </c>
    </row>
    <row r="208" spans="1:19" ht="12.75" customHeight="1" x14ac:dyDescent="0.2">
      <c r="A208" s="57"/>
      <c r="B208" s="63"/>
      <c r="C208" s="59">
        <v>0.32100000000000001</v>
      </c>
      <c r="D208" s="93">
        <v>0.496</v>
      </c>
      <c r="E208" s="100">
        <v>0.17499999999999999</v>
      </c>
      <c r="F208" s="60">
        <v>788</v>
      </c>
      <c r="G208" s="61" t="s">
        <v>14</v>
      </c>
      <c r="H208" s="61"/>
      <c r="I208" s="61"/>
      <c r="J208" s="61"/>
      <c r="K208" s="61"/>
      <c r="L208" s="61"/>
      <c r="M208" s="61"/>
      <c r="N208" s="61"/>
      <c r="O208" s="61"/>
      <c r="P208" s="62"/>
      <c r="Q208" s="127"/>
      <c r="R208" s="62">
        <v>74940120812</v>
      </c>
      <c r="S208" s="107" t="s">
        <v>209</v>
      </c>
    </row>
    <row r="209" spans="1:19" ht="12.75" customHeight="1" x14ac:dyDescent="0.2">
      <c r="A209" s="19" t="s">
        <v>303</v>
      </c>
      <c r="B209" s="20" t="s">
        <v>141</v>
      </c>
      <c r="C209" s="21">
        <v>0</v>
      </c>
      <c r="D209" s="87">
        <v>0.24</v>
      </c>
      <c r="E209" s="94">
        <v>0.24</v>
      </c>
      <c r="F209" s="22">
        <v>1080</v>
      </c>
      <c r="G209" s="23" t="s">
        <v>14</v>
      </c>
      <c r="H209" s="23"/>
      <c r="I209" s="23"/>
      <c r="J209" s="23"/>
      <c r="K209" s="23"/>
      <c r="L209" s="23"/>
      <c r="M209" s="23"/>
      <c r="N209" s="23"/>
      <c r="O209" s="23"/>
      <c r="P209" s="24"/>
      <c r="Q209" s="125"/>
      <c r="R209" s="24">
        <v>74050010516</v>
      </c>
      <c r="S209" s="101" t="s">
        <v>209</v>
      </c>
    </row>
    <row r="210" spans="1:19" ht="12.75" customHeight="1" x14ac:dyDescent="0.2">
      <c r="A210" s="25" t="s">
        <v>304</v>
      </c>
      <c r="B210" s="26" t="s">
        <v>142</v>
      </c>
      <c r="C210" s="27">
        <v>0</v>
      </c>
      <c r="D210" s="88">
        <v>0.25600000000000001</v>
      </c>
      <c r="E210" s="95">
        <v>0.25600000000000001</v>
      </c>
      <c r="F210" s="28">
        <v>1280</v>
      </c>
      <c r="G210" s="29" t="s">
        <v>16</v>
      </c>
      <c r="H210" s="29"/>
      <c r="I210" s="29"/>
      <c r="J210" s="29"/>
      <c r="K210" s="29"/>
      <c r="L210" s="29"/>
      <c r="M210" s="29"/>
      <c r="N210" s="29"/>
      <c r="O210" s="29"/>
      <c r="P210" s="30"/>
      <c r="Q210" s="123"/>
      <c r="R210" s="30">
        <v>74940150185</v>
      </c>
      <c r="S210" s="102" t="s">
        <v>209</v>
      </c>
    </row>
    <row r="211" spans="1:19" ht="12.75" customHeight="1" x14ac:dyDescent="0.2">
      <c r="A211" s="57"/>
      <c r="B211" s="58" t="s">
        <v>143</v>
      </c>
      <c r="C211" s="59">
        <v>0</v>
      </c>
      <c r="D211" s="93">
        <v>0.107</v>
      </c>
      <c r="E211" s="100">
        <v>0.107</v>
      </c>
      <c r="F211" s="60">
        <v>535</v>
      </c>
      <c r="G211" s="61" t="s">
        <v>16</v>
      </c>
      <c r="H211" s="61"/>
      <c r="I211" s="61"/>
      <c r="J211" s="61"/>
      <c r="K211" s="61"/>
      <c r="L211" s="61"/>
      <c r="M211" s="61"/>
      <c r="N211" s="61"/>
      <c r="O211" s="61"/>
      <c r="P211" s="62"/>
      <c r="Q211" s="127"/>
      <c r="R211" s="62">
        <v>74940150185</v>
      </c>
      <c r="S211" s="107" t="s">
        <v>209</v>
      </c>
    </row>
    <row r="212" spans="1:19" ht="12.75" customHeight="1" x14ac:dyDescent="0.2">
      <c r="A212" s="25" t="s">
        <v>305</v>
      </c>
      <c r="B212" s="26" t="s">
        <v>144</v>
      </c>
      <c r="C212" s="27">
        <v>0</v>
      </c>
      <c r="D212" s="88">
        <v>0.4</v>
      </c>
      <c r="E212" s="95">
        <v>0.4</v>
      </c>
      <c r="F212" s="28">
        <v>1800</v>
      </c>
      <c r="G212" s="29" t="s">
        <v>14</v>
      </c>
      <c r="H212" s="29"/>
      <c r="I212" s="29"/>
      <c r="J212" s="29"/>
      <c r="K212" s="29"/>
      <c r="L212" s="29"/>
      <c r="M212" s="29"/>
      <c r="N212" s="29"/>
      <c r="O212" s="29"/>
      <c r="P212" s="30"/>
      <c r="Q212" s="123"/>
      <c r="R212" s="30">
        <v>74050020679</v>
      </c>
      <c r="S212" s="102" t="s">
        <v>209</v>
      </c>
    </row>
    <row r="213" spans="1:19" ht="12.75" customHeight="1" x14ac:dyDescent="0.2">
      <c r="A213" s="49"/>
      <c r="B213" s="64" t="s">
        <v>145</v>
      </c>
      <c r="C213" s="51">
        <v>0</v>
      </c>
      <c r="D213" s="92">
        <v>0.15</v>
      </c>
      <c r="E213" s="99">
        <v>0.15</v>
      </c>
      <c r="F213" s="52">
        <v>600</v>
      </c>
      <c r="G213" s="53" t="s">
        <v>14</v>
      </c>
      <c r="H213" s="53"/>
      <c r="I213" s="53"/>
      <c r="J213" s="53"/>
      <c r="K213" s="53"/>
      <c r="L213" s="53"/>
      <c r="M213" s="53"/>
      <c r="N213" s="53"/>
      <c r="O213" s="53"/>
      <c r="P213" s="54"/>
      <c r="Q213" s="128"/>
      <c r="R213" s="54">
        <v>74050020679</v>
      </c>
      <c r="S213" s="106" t="s">
        <v>209</v>
      </c>
    </row>
    <row r="214" spans="1:19" ht="12.75" customHeight="1" x14ac:dyDescent="0.2">
      <c r="A214" s="31"/>
      <c r="B214" s="55" t="s">
        <v>146</v>
      </c>
      <c r="C214" s="33">
        <v>0</v>
      </c>
      <c r="D214" s="89">
        <v>7.0000000000000007E-2</v>
      </c>
      <c r="E214" s="96">
        <v>7.0000000000000007E-2</v>
      </c>
      <c r="F214" s="34">
        <v>280</v>
      </c>
      <c r="G214" s="35" t="s">
        <v>14</v>
      </c>
      <c r="H214" s="35"/>
      <c r="I214" s="35"/>
      <c r="J214" s="35"/>
      <c r="K214" s="35"/>
      <c r="L214" s="35"/>
      <c r="M214" s="35"/>
      <c r="N214" s="35"/>
      <c r="O214" s="35"/>
      <c r="P214" s="36"/>
      <c r="Q214" s="124"/>
      <c r="R214" s="36">
        <v>74050020679</v>
      </c>
      <c r="S214" s="103" t="s">
        <v>209</v>
      </c>
    </row>
    <row r="215" spans="1:19" ht="12.75" customHeight="1" x14ac:dyDescent="0.2">
      <c r="A215" s="25" t="s">
        <v>306</v>
      </c>
      <c r="B215" s="20" t="s">
        <v>147</v>
      </c>
      <c r="C215" s="21">
        <v>0</v>
      </c>
      <c r="D215" s="87">
        <v>0.12</v>
      </c>
      <c r="E215" s="94">
        <v>0.12</v>
      </c>
      <c r="F215" s="22">
        <v>420</v>
      </c>
      <c r="G215" s="23" t="s">
        <v>14</v>
      </c>
      <c r="H215" s="23"/>
      <c r="I215" s="23"/>
      <c r="J215" s="23"/>
      <c r="K215" s="23"/>
      <c r="L215" s="23"/>
      <c r="M215" s="23"/>
      <c r="N215" s="23"/>
      <c r="O215" s="23"/>
      <c r="P215" s="24"/>
      <c r="Q215" s="125"/>
      <c r="R215" s="24">
        <v>74050020494</v>
      </c>
      <c r="S215" s="101" t="s">
        <v>209</v>
      </c>
    </row>
    <row r="216" spans="1:19" ht="12.75" customHeight="1" x14ac:dyDescent="0.2">
      <c r="A216" s="25" t="s">
        <v>307</v>
      </c>
      <c r="B216" s="44" t="s">
        <v>148</v>
      </c>
      <c r="C216" s="45">
        <v>0</v>
      </c>
      <c r="D216" s="91">
        <v>0.29099999999999998</v>
      </c>
      <c r="E216" s="98">
        <v>0.29099999999999998</v>
      </c>
      <c r="F216" s="46">
        <v>1455</v>
      </c>
      <c r="G216" s="47" t="s">
        <v>14</v>
      </c>
      <c r="H216" s="47"/>
      <c r="I216" s="47"/>
      <c r="J216" s="47"/>
      <c r="K216" s="47"/>
      <c r="L216" s="47"/>
      <c r="M216" s="47"/>
      <c r="N216" s="47"/>
      <c r="O216" s="47"/>
      <c r="P216" s="48"/>
      <c r="Q216" s="113"/>
      <c r="R216" s="48">
        <v>74940110307</v>
      </c>
      <c r="S216" s="105" t="s">
        <v>209</v>
      </c>
    </row>
    <row r="217" spans="1:19" ht="12.75" customHeight="1" x14ac:dyDescent="0.2">
      <c r="A217" s="25" t="s">
        <v>308</v>
      </c>
      <c r="B217" s="26" t="s">
        <v>149</v>
      </c>
      <c r="C217" s="27">
        <v>0</v>
      </c>
      <c r="D217" s="88">
        <v>8.6999999999999994E-2</v>
      </c>
      <c r="E217" s="95">
        <v>8.6999999999999994E-2</v>
      </c>
      <c r="F217" s="28">
        <v>261</v>
      </c>
      <c r="G217" s="29" t="s">
        <v>14</v>
      </c>
      <c r="H217" s="29"/>
      <c r="I217" s="29"/>
      <c r="J217" s="29"/>
      <c r="K217" s="29"/>
      <c r="L217" s="29"/>
      <c r="M217" s="29"/>
      <c r="N217" s="29"/>
      <c r="O217" s="29"/>
      <c r="P217" s="30"/>
      <c r="Q217" s="123"/>
      <c r="R217" s="30">
        <v>74050010501</v>
      </c>
      <c r="S217" s="102" t="s">
        <v>209</v>
      </c>
    </row>
    <row r="218" spans="1:19" ht="12.75" customHeight="1" x14ac:dyDescent="0.2">
      <c r="A218" s="57"/>
      <c r="B218" s="63"/>
      <c r="C218" s="59">
        <v>8.6999999999999994E-2</v>
      </c>
      <c r="D218" s="93">
        <v>0.192</v>
      </c>
      <c r="E218" s="100">
        <v>0.105</v>
      </c>
      <c r="F218" s="60">
        <v>473</v>
      </c>
      <c r="G218" s="61" t="s">
        <v>14</v>
      </c>
      <c r="H218" s="61"/>
      <c r="I218" s="61"/>
      <c r="J218" s="61"/>
      <c r="K218" s="61"/>
      <c r="L218" s="61"/>
      <c r="M218" s="61"/>
      <c r="N218" s="61"/>
      <c r="O218" s="61"/>
      <c r="P218" s="62"/>
      <c r="Q218" s="127"/>
      <c r="R218" s="62">
        <v>74050010563</v>
      </c>
      <c r="S218" s="107" t="s">
        <v>209</v>
      </c>
    </row>
    <row r="219" spans="1:19" ht="12.75" customHeight="1" x14ac:dyDescent="0.2">
      <c r="A219" s="25" t="s">
        <v>309</v>
      </c>
      <c r="B219" s="26" t="s">
        <v>150</v>
      </c>
      <c r="C219" s="27">
        <v>0</v>
      </c>
      <c r="D219" s="88">
        <v>0.22800000000000001</v>
      </c>
      <c r="E219" s="95">
        <v>0.22800000000000001</v>
      </c>
      <c r="F219" s="28">
        <v>912</v>
      </c>
      <c r="G219" s="29" t="s">
        <v>14</v>
      </c>
      <c r="H219" s="29"/>
      <c r="I219" s="29"/>
      <c r="J219" s="29"/>
      <c r="K219" s="29"/>
      <c r="L219" s="29"/>
      <c r="M219" s="29"/>
      <c r="N219" s="29"/>
      <c r="O219" s="29"/>
      <c r="P219" s="30"/>
      <c r="Q219" s="123"/>
      <c r="R219" s="30">
        <v>74940121321</v>
      </c>
      <c r="S219" s="102" t="s">
        <v>209</v>
      </c>
    </row>
    <row r="220" spans="1:19" ht="12.75" customHeight="1" x14ac:dyDescent="0.2">
      <c r="A220" s="37" t="s">
        <v>310</v>
      </c>
      <c r="B220" s="38" t="s">
        <v>151</v>
      </c>
      <c r="C220" s="39">
        <v>0</v>
      </c>
      <c r="D220" s="90">
        <v>0.56499999999999995</v>
      </c>
      <c r="E220" s="97">
        <v>0.56499999999999995</v>
      </c>
      <c r="F220" s="40">
        <v>3390</v>
      </c>
      <c r="G220" s="41" t="s">
        <v>16</v>
      </c>
      <c r="H220" s="41"/>
      <c r="I220" s="41"/>
      <c r="J220" s="41"/>
      <c r="K220" s="41"/>
      <c r="L220" s="41"/>
      <c r="M220" s="41"/>
      <c r="N220" s="41"/>
      <c r="O220" s="41"/>
      <c r="P220" s="42">
        <v>1173</v>
      </c>
      <c r="Q220" s="104">
        <v>533</v>
      </c>
      <c r="R220" s="42">
        <v>74940120761</v>
      </c>
      <c r="S220" s="104" t="s">
        <v>209</v>
      </c>
    </row>
    <row r="221" spans="1:19" ht="12.75" customHeight="1" x14ac:dyDescent="0.2">
      <c r="A221" s="37"/>
      <c r="B221" s="38"/>
      <c r="C221" s="39">
        <v>0.56499999999999995</v>
      </c>
      <c r="D221" s="90">
        <v>0.873</v>
      </c>
      <c r="E221" s="97">
        <v>0.308</v>
      </c>
      <c r="F221" s="40">
        <v>1848</v>
      </c>
      <c r="G221" s="41" t="s">
        <v>16</v>
      </c>
      <c r="H221" s="41"/>
      <c r="I221" s="41"/>
      <c r="J221" s="41"/>
      <c r="K221" s="41"/>
      <c r="L221" s="41"/>
      <c r="M221" s="41"/>
      <c r="N221" s="41"/>
      <c r="O221" s="41"/>
      <c r="P221" s="42"/>
      <c r="Q221" s="104"/>
      <c r="R221" s="42">
        <v>74940120760</v>
      </c>
      <c r="S221" s="104" t="s">
        <v>209</v>
      </c>
    </row>
    <row r="222" spans="1:19" ht="12.75" customHeight="1" x14ac:dyDescent="0.2">
      <c r="A222" s="37"/>
      <c r="B222" s="38"/>
      <c r="C222" s="39">
        <v>0.873</v>
      </c>
      <c r="D222" s="90">
        <v>1.0089999999999999</v>
      </c>
      <c r="E222" s="97">
        <v>0.13600000000000001</v>
      </c>
      <c r="F222" s="40">
        <v>816</v>
      </c>
      <c r="G222" s="41" t="s">
        <v>16</v>
      </c>
      <c r="H222" s="41"/>
      <c r="I222" s="41"/>
      <c r="J222" s="41"/>
      <c r="K222" s="41"/>
      <c r="L222" s="41"/>
      <c r="M222" s="41"/>
      <c r="N222" s="41"/>
      <c r="O222" s="41"/>
      <c r="P222" s="42"/>
      <c r="Q222" s="104"/>
      <c r="R222" s="42">
        <v>74940121329</v>
      </c>
      <c r="S222" s="104" t="s">
        <v>209</v>
      </c>
    </row>
    <row r="223" spans="1:19" ht="12.75" customHeight="1" x14ac:dyDescent="0.2">
      <c r="A223" s="37"/>
      <c r="B223" s="38"/>
      <c r="C223" s="39">
        <v>1.0089999999999999</v>
      </c>
      <c r="D223" s="90">
        <v>1.226</v>
      </c>
      <c r="E223" s="97">
        <v>0.217</v>
      </c>
      <c r="F223" s="40">
        <v>1085</v>
      </c>
      <c r="G223" s="41" t="s">
        <v>14</v>
      </c>
      <c r="H223" s="41"/>
      <c r="I223" s="41"/>
      <c r="J223" s="41"/>
      <c r="K223" s="41"/>
      <c r="L223" s="41"/>
      <c r="M223" s="41"/>
      <c r="N223" s="41"/>
      <c r="O223" s="41"/>
      <c r="P223" s="42"/>
      <c r="Q223" s="104"/>
      <c r="R223" s="42">
        <v>74940120370</v>
      </c>
      <c r="S223" s="104" t="s">
        <v>209</v>
      </c>
    </row>
    <row r="224" spans="1:19" ht="12.75" customHeight="1" x14ac:dyDescent="0.2">
      <c r="A224" s="43"/>
      <c r="B224" s="44"/>
      <c r="C224" s="45">
        <v>1.226</v>
      </c>
      <c r="D224" s="91">
        <v>1.3080000000000001</v>
      </c>
      <c r="E224" s="98">
        <v>8.2000000000000003E-2</v>
      </c>
      <c r="F224" s="46">
        <v>410</v>
      </c>
      <c r="G224" s="47" t="s">
        <v>14</v>
      </c>
      <c r="H224" s="47"/>
      <c r="I224" s="47"/>
      <c r="J224" s="47"/>
      <c r="K224" s="47"/>
      <c r="L224" s="47"/>
      <c r="M224" s="47"/>
      <c r="N224" s="47"/>
      <c r="O224" s="47"/>
      <c r="P224" s="48"/>
      <c r="Q224" s="105"/>
      <c r="R224" s="48">
        <v>74940070531</v>
      </c>
      <c r="S224" s="105" t="s">
        <v>209</v>
      </c>
    </row>
    <row r="225" spans="1:19" ht="12.75" customHeight="1" x14ac:dyDescent="0.2">
      <c r="A225" s="25" t="s">
        <v>311</v>
      </c>
      <c r="B225" s="26" t="s">
        <v>152</v>
      </c>
      <c r="C225" s="27">
        <v>0</v>
      </c>
      <c r="D225" s="88">
        <v>0.65800000000000003</v>
      </c>
      <c r="E225" s="95">
        <v>0.65800000000000003</v>
      </c>
      <c r="F225" s="28">
        <v>4606</v>
      </c>
      <c r="G225" s="29" t="s">
        <v>16</v>
      </c>
      <c r="H225" s="29"/>
      <c r="I225" s="29"/>
      <c r="J225" s="29"/>
      <c r="K225" s="29"/>
      <c r="L225" s="29"/>
      <c r="M225" s="29"/>
      <c r="N225" s="29"/>
      <c r="O225" s="29"/>
      <c r="P225" s="30">
        <v>1851</v>
      </c>
      <c r="Q225" s="102">
        <v>617</v>
      </c>
      <c r="R225" s="30">
        <v>74050010521</v>
      </c>
      <c r="S225" s="102" t="s">
        <v>209</v>
      </c>
    </row>
    <row r="226" spans="1:19" ht="12.75" customHeight="1" x14ac:dyDescent="0.2">
      <c r="A226" s="37"/>
      <c r="B226" s="38"/>
      <c r="C226" s="39">
        <v>0.65800000000000003</v>
      </c>
      <c r="D226" s="90">
        <v>1.238</v>
      </c>
      <c r="E226" s="97">
        <v>0.57999999999999996</v>
      </c>
      <c r="F226" s="40">
        <v>4060</v>
      </c>
      <c r="G226" s="41" t="s">
        <v>16</v>
      </c>
      <c r="H226" s="41"/>
      <c r="I226" s="41"/>
      <c r="J226" s="41"/>
      <c r="K226" s="41"/>
      <c r="L226" s="41"/>
      <c r="M226" s="41"/>
      <c r="N226" s="41"/>
      <c r="O226" s="41"/>
      <c r="P226" s="42">
        <v>2232</v>
      </c>
      <c r="Q226" s="104">
        <v>841</v>
      </c>
      <c r="R226" s="42">
        <v>74050010572</v>
      </c>
      <c r="S226" s="104" t="s">
        <v>209</v>
      </c>
    </row>
    <row r="227" spans="1:19" ht="12.75" customHeight="1" x14ac:dyDescent="0.2">
      <c r="A227" s="37"/>
      <c r="B227" s="38"/>
      <c r="C227" s="39">
        <v>1.238</v>
      </c>
      <c r="D227" s="90">
        <v>1.4910000000000001</v>
      </c>
      <c r="E227" s="97">
        <v>0.253</v>
      </c>
      <c r="F227" s="40">
        <v>1265</v>
      </c>
      <c r="G227" s="41" t="s">
        <v>16</v>
      </c>
      <c r="H227" s="41"/>
      <c r="I227" s="41"/>
      <c r="J227" s="41"/>
      <c r="K227" s="41"/>
      <c r="L227" s="41"/>
      <c r="M227" s="41"/>
      <c r="N227" s="41"/>
      <c r="O227" s="41"/>
      <c r="P227" s="42"/>
      <c r="Q227" s="126"/>
      <c r="R227" s="42">
        <v>74940120674</v>
      </c>
      <c r="S227" s="104" t="s">
        <v>209</v>
      </c>
    </row>
    <row r="228" spans="1:19" ht="12.75" customHeight="1" x14ac:dyDescent="0.2">
      <c r="A228" s="37"/>
      <c r="B228" s="38"/>
      <c r="C228" s="39">
        <v>1.4910000000000001</v>
      </c>
      <c r="D228" s="90">
        <v>3.2590000000000003</v>
      </c>
      <c r="E228" s="97">
        <v>1.768</v>
      </c>
      <c r="F228" s="40">
        <v>8840</v>
      </c>
      <c r="G228" s="41" t="s">
        <v>16</v>
      </c>
      <c r="H228" s="41"/>
      <c r="I228" s="41"/>
      <c r="J228" s="41"/>
      <c r="K228" s="41"/>
      <c r="L228" s="41"/>
      <c r="M228" s="41"/>
      <c r="N228" s="41"/>
      <c r="O228" s="41"/>
      <c r="P228" s="42"/>
      <c r="Q228" s="126"/>
      <c r="R228" s="42">
        <v>74940150630</v>
      </c>
      <c r="S228" s="104" t="s">
        <v>209</v>
      </c>
    </row>
    <row r="229" spans="1:19" ht="12.75" customHeight="1" x14ac:dyDescent="0.2">
      <c r="A229" s="57"/>
      <c r="B229" s="65"/>
      <c r="C229" s="59">
        <v>3.2590000000000003</v>
      </c>
      <c r="D229" s="93">
        <v>3.4590000000000005</v>
      </c>
      <c r="E229" s="100">
        <v>0.2</v>
      </c>
      <c r="F229" s="60">
        <v>1000</v>
      </c>
      <c r="G229" s="61" t="s">
        <v>16</v>
      </c>
      <c r="H229" s="61"/>
      <c r="I229" s="61"/>
      <c r="J229" s="61"/>
      <c r="K229" s="61"/>
      <c r="L229" s="61"/>
      <c r="M229" s="61"/>
      <c r="N229" s="61"/>
      <c r="O229" s="61"/>
      <c r="P229" s="62"/>
      <c r="Q229" s="127"/>
      <c r="R229" s="62">
        <v>74940150761</v>
      </c>
      <c r="S229" s="107" t="s">
        <v>209</v>
      </c>
    </row>
    <row r="230" spans="1:19" ht="12.75" customHeight="1" x14ac:dyDescent="0.2">
      <c r="A230" s="25" t="s">
        <v>312</v>
      </c>
      <c r="B230" s="26" t="s">
        <v>153</v>
      </c>
      <c r="C230" s="27">
        <v>0</v>
      </c>
      <c r="D230" s="88">
        <v>0.13300000000000001</v>
      </c>
      <c r="E230" s="95">
        <v>0.13300000000000001</v>
      </c>
      <c r="F230" s="28">
        <v>399</v>
      </c>
      <c r="G230" s="29" t="s">
        <v>15</v>
      </c>
      <c r="H230" s="29"/>
      <c r="I230" s="29"/>
      <c r="J230" s="29"/>
      <c r="K230" s="29"/>
      <c r="L230" s="29"/>
      <c r="M230" s="29"/>
      <c r="N230" s="29"/>
      <c r="O230" s="29"/>
      <c r="P230" s="30"/>
      <c r="Q230" s="123"/>
      <c r="R230" s="30">
        <v>74050010527</v>
      </c>
      <c r="S230" s="102" t="s">
        <v>209</v>
      </c>
    </row>
    <row r="231" spans="1:19" ht="12.75" customHeight="1" x14ac:dyDescent="0.2">
      <c r="A231" s="31"/>
      <c r="B231" s="63"/>
      <c r="C231" s="59">
        <v>0.13300000000000001</v>
      </c>
      <c r="D231" s="93">
        <v>0.22</v>
      </c>
      <c r="E231" s="100">
        <v>8.6999999999999994E-2</v>
      </c>
      <c r="F231" s="60">
        <v>261</v>
      </c>
      <c r="G231" s="61" t="s">
        <v>15</v>
      </c>
      <c r="H231" s="61"/>
      <c r="I231" s="61"/>
      <c r="J231" s="61"/>
      <c r="K231" s="61"/>
      <c r="L231" s="61"/>
      <c r="M231" s="61"/>
      <c r="N231" s="61"/>
      <c r="O231" s="61"/>
      <c r="P231" s="62"/>
      <c r="Q231" s="127"/>
      <c r="R231" s="62">
        <v>74050010520</v>
      </c>
      <c r="S231" s="107" t="s">
        <v>209</v>
      </c>
    </row>
    <row r="232" spans="1:19" ht="12.75" customHeight="1" x14ac:dyDescent="0.2">
      <c r="A232" s="19" t="s">
        <v>313</v>
      </c>
      <c r="B232" s="20" t="s">
        <v>154</v>
      </c>
      <c r="C232" s="21">
        <v>0</v>
      </c>
      <c r="D232" s="87">
        <v>0.21</v>
      </c>
      <c r="E232" s="94">
        <v>0.21</v>
      </c>
      <c r="F232" s="22">
        <v>840</v>
      </c>
      <c r="G232" s="23" t="s">
        <v>14</v>
      </c>
      <c r="H232" s="23"/>
      <c r="I232" s="23"/>
      <c r="J232" s="23"/>
      <c r="K232" s="23"/>
      <c r="L232" s="23"/>
      <c r="M232" s="23"/>
      <c r="N232" s="23"/>
      <c r="O232" s="23"/>
      <c r="P232" s="24"/>
      <c r="Q232" s="125"/>
      <c r="R232" s="24">
        <v>74050010564</v>
      </c>
      <c r="S232" s="101" t="s">
        <v>209</v>
      </c>
    </row>
    <row r="233" spans="1:19" ht="12.75" customHeight="1" x14ac:dyDescent="0.2">
      <c r="A233" s="19" t="s">
        <v>314</v>
      </c>
      <c r="B233" s="20" t="s">
        <v>155</v>
      </c>
      <c r="C233" s="21">
        <v>0</v>
      </c>
      <c r="D233" s="87">
        <v>0.128</v>
      </c>
      <c r="E233" s="94">
        <v>0.128</v>
      </c>
      <c r="F233" s="22">
        <v>512</v>
      </c>
      <c r="G233" s="23" t="s">
        <v>16</v>
      </c>
      <c r="H233" s="23"/>
      <c r="I233" s="23"/>
      <c r="J233" s="23"/>
      <c r="K233" s="23"/>
      <c r="L233" s="23"/>
      <c r="M233" s="23"/>
      <c r="N233" s="23"/>
      <c r="O233" s="23"/>
      <c r="P233" s="24"/>
      <c r="Q233" s="125"/>
      <c r="R233" s="24">
        <v>74050020491</v>
      </c>
      <c r="S233" s="101" t="s">
        <v>209</v>
      </c>
    </row>
    <row r="234" spans="1:19" ht="12.75" customHeight="1" x14ac:dyDescent="0.2">
      <c r="A234" s="43" t="s">
        <v>315</v>
      </c>
      <c r="B234" s="44" t="s">
        <v>156</v>
      </c>
      <c r="C234" s="45">
        <v>0</v>
      </c>
      <c r="D234" s="91">
        <v>0.58799999999999997</v>
      </c>
      <c r="E234" s="98">
        <v>0.58799999999999997</v>
      </c>
      <c r="F234" s="46">
        <v>2940</v>
      </c>
      <c r="G234" s="47" t="s">
        <v>14</v>
      </c>
      <c r="H234" s="47"/>
      <c r="I234" s="47"/>
      <c r="J234" s="47"/>
      <c r="K234" s="47"/>
      <c r="L234" s="47"/>
      <c r="M234" s="47"/>
      <c r="N234" s="47"/>
      <c r="O234" s="47"/>
      <c r="P234" s="48"/>
      <c r="Q234" s="113"/>
      <c r="R234" s="48" t="s">
        <v>318</v>
      </c>
      <c r="S234" s="112" t="s">
        <v>209</v>
      </c>
    </row>
    <row r="235" spans="1:19" ht="12.75" customHeight="1" x14ac:dyDescent="0.2">
      <c r="A235" s="19" t="s">
        <v>316</v>
      </c>
      <c r="B235" s="20" t="s">
        <v>157</v>
      </c>
      <c r="C235" s="21">
        <v>0</v>
      </c>
      <c r="D235" s="87">
        <v>0.28000000000000003</v>
      </c>
      <c r="E235" s="94">
        <v>0.28000000000000003</v>
      </c>
      <c r="F235" s="22">
        <v>1400</v>
      </c>
      <c r="G235" s="23" t="s">
        <v>16</v>
      </c>
      <c r="H235" s="23"/>
      <c r="I235" s="23"/>
      <c r="J235" s="23"/>
      <c r="K235" s="23"/>
      <c r="L235" s="23"/>
      <c r="M235" s="23"/>
      <c r="N235" s="23"/>
      <c r="O235" s="23"/>
      <c r="P235" s="24"/>
      <c r="Q235" s="125"/>
      <c r="R235" s="24">
        <v>74940120816</v>
      </c>
      <c r="S235" s="101" t="s">
        <v>209</v>
      </c>
    </row>
    <row r="236" spans="1:19" ht="12.75" customHeight="1" x14ac:dyDescent="0.2">
      <c r="A236" s="25" t="s">
        <v>317</v>
      </c>
      <c r="B236" s="26" t="s">
        <v>158</v>
      </c>
      <c r="C236" s="27">
        <v>0</v>
      </c>
      <c r="D236" s="88">
        <v>0.09</v>
      </c>
      <c r="E236" s="95">
        <v>0.09</v>
      </c>
      <c r="F236" s="28">
        <v>315</v>
      </c>
      <c r="G236" s="29" t="s">
        <v>16</v>
      </c>
      <c r="H236" s="29"/>
      <c r="I236" s="29"/>
      <c r="J236" s="29"/>
      <c r="K236" s="29"/>
      <c r="L236" s="29"/>
      <c r="M236" s="29"/>
      <c r="N236" s="29"/>
      <c r="O236" s="29"/>
      <c r="P236" s="30"/>
      <c r="Q236" s="123"/>
      <c r="R236" s="30">
        <v>74940120802</v>
      </c>
      <c r="S236" s="102" t="s">
        <v>209</v>
      </c>
    </row>
    <row r="237" spans="1:19" ht="12.75" customHeight="1" x14ac:dyDescent="0.2">
      <c r="A237" s="31"/>
      <c r="B237" s="32"/>
      <c r="C237" s="33">
        <v>0.09</v>
      </c>
      <c r="D237" s="89">
        <v>0.125</v>
      </c>
      <c r="E237" s="96">
        <v>3.5000000000000003E-2</v>
      </c>
      <c r="F237" s="34">
        <v>105</v>
      </c>
      <c r="G237" s="35" t="s">
        <v>15</v>
      </c>
      <c r="H237" s="35"/>
      <c r="I237" s="35"/>
      <c r="J237" s="35"/>
      <c r="K237" s="35"/>
      <c r="L237" s="35"/>
      <c r="M237" s="35"/>
      <c r="N237" s="35"/>
      <c r="O237" s="35"/>
      <c r="P237" s="36"/>
      <c r="Q237" s="124"/>
      <c r="R237" s="36">
        <v>74940120802</v>
      </c>
      <c r="S237" s="103" t="s">
        <v>209</v>
      </c>
    </row>
    <row r="238" spans="1:19" ht="12.75" customHeight="1" x14ac:dyDescent="0.2">
      <c r="A238" s="25" t="s">
        <v>319</v>
      </c>
      <c r="B238" s="26" t="s">
        <v>159</v>
      </c>
      <c r="C238" s="27">
        <v>0</v>
      </c>
      <c r="D238" s="88">
        <v>0.16</v>
      </c>
      <c r="E238" s="95">
        <v>0.16</v>
      </c>
      <c r="F238" s="28">
        <v>800</v>
      </c>
      <c r="G238" s="29" t="s">
        <v>14</v>
      </c>
      <c r="H238" s="29"/>
      <c r="I238" s="29"/>
      <c r="J238" s="29"/>
      <c r="K238" s="29"/>
      <c r="L238" s="29"/>
      <c r="M238" s="29"/>
      <c r="N238" s="29"/>
      <c r="O238" s="29"/>
      <c r="P238" s="30"/>
      <c r="Q238" s="123"/>
      <c r="R238" s="30">
        <v>74940120858</v>
      </c>
      <c r="S238" s="102" t="s">
        <v>209</v>
      </c>
    </row>
    <row r="239" spans="1:19" ht="12.75" customHeight="1" x14ac:dyDescent="0.2">
      <c r="A239" s="57"/>
      <c r="B239" s="63"/>
      <c r="C239" s="59">
        <v>0.16</v>
      </c>
      <c r="D239" s="93">
        <v>0.40800000000000003</v>
      </c>
      <c r="E239" s="100">
        <v>0.248</v>
      </c>
      <c r="F239" s="60">
        <v>992</v>
      </c>
      <c r="G239" s="61" t="s">
        <v>14</v>
      </c>
      <c r="H239" s="61"/>
      <c r="I239" s="61"/>
      <c r="J239" s="61"/>
      <c r="K239" s="61"/>
      <c r="L239" s="61"/>
      <c r="M239" s="61"/>
      <c r="N239" s="61"/>
      <c r="O239" s="61"/>
      <c r="P239" s="62"/>
      <c r="Q239" s="127"/>
      <c r="R239" s="62">
        <v>74940120856</v>
      </c>
      <c r="S239" s="107" t="s">
        <v>209</v>
      </c>
    </row>
    <row r="240" spans="1:19" ht="12.75" customHeight="1" x14ac:dyDescent="0.2">
      <c r="A240" s="25" t="s">
        <v>320</v>
      </c>
      <c r="B240" s="26" t="s">
        <v>160</v>
      </c>
      <c r="C240" s="27">
        <v>0</v>
      </c>
      <c r="D240" s="88">
        <v>0.22500000000000001</v>
      </c>
      <c r="E240" s="95">
        <v>0.22500000000000001</v>
      </c>
      <c r="F240" s="28">
        <v>675</v>
      </c>
      <c r="G240" s="29" t="s">
        <v>16</v>
      </c>
      <c r="H240" s="29"/>
      <c r="I240" s="29"/>
      <c r="J240" s="29"/>
      <c r="K240" s="29"/>
      <c r="L240" s="29"/>
      <c r="M240" s="29"/>
      <c r="N240" s="29"/>
      <c r="O240" s="29"/>
      <c r="P240" s="30"/>
      <c r="Q240" s="123"/>
      <c r="R240" s="30">
        <v>74050010487</v>
      </c>
      <c r="S240" s="102" t="s">
        <v>209</v>
      </c>
    </row>
    <row r="241" spans="1:19" ht="12.75" customHeight="1" x14ac:dyDescent="0.2">
      <c r="A241" s="37"/>
      <c r="B241" s="56" t="s">
        <v>161</v>
      </c>
      <c r="C241" s="39">
        <v>0</v>
      </c>
      <c r="D241" s="90">
        <v>7.1999999999999995E-2</v>
      </c>
      <c r="E241" s="97">
        <v>7.1999999999999995E-2</v>
      </c>
      <c r="F241" s="40">
        <v>216</v>
      </c>
      <c r="G241" s="41" t="s">
        <v>16</v>
      </c>
      <c r="H241" s="41"/>
      <c r="I241" s="41"/>
      <c r="J241" s="41"/>
      <c r="K241" s="41"/>
      <c r="L241" s="41"/>
      <c r="M241" s="41"/>
      <c r="N241" s="41"/>
      <c r="O241" s="41"/>
      <c r="P241" s="42"/>
      <c r="Q241" s="126"/>
      <c r="R241" s="42">
        <v>74050010487</v>
      </c>
      <c r="S241" s="104" t="s">
        <v>209</v>
      </c>
    </row>
    <row r="242" spans="1:19" ht="12.75" customHeight="1" x14ac:dyDescent="0.2">
      <c r="A242" s="57"/>
      <c r="B242" s="58"/>
      <c r="C242" s="59">
        <v>7.1999999999999995E-2</v>
      </c>
      <c r="D242" s="93">
        <v>0.122</v>
      </c>
      <c r="E242" s="100">
        <v>0.05</v>
      </c>
      <c r="F242" s="60">
        <v>150</v>
      </c>
      <c r="G242" s="61" t="s">
        <v>15</v>
      </c>
      <c r="H242" s="61"/>
      <c r="I242" s="61"/>
      <c r="J242" s="61"/>
      <c r="K242" s="61"/>
      <c r="L242" s="61"/>
      <c r="M242" s="61"/>
      <c r="N242" s="61"/>
      <c r="O242" s="61"/>
      <c r="P242" s="62"/>
      <c r="Q242" s="127"/>
      <c r="R242" s="62">
        <v>74050010487</v>
      </c>
      <c r="S242" s="107" t="s">
        <v>209</v>
      </c>
    </row>
    <row r="243" spans="1:19" ht="12.75" customHeight="1" x14ac:dyDescent="0.2">
      <c r="A243" s="25" t="s">
        <v>321</v>
      </c>
      <c r="B243" s="26" t="s">
        <v>162</v>
      </c>
      <c r="C243" s="27">
        <v>0</v>
      </c>
      <c r="D243" s="88">
        <v>0.29499999999999998</v>
      </c>
      <c r="E243" s="95">
        <v>0.29499999999999998</v>
      </c>
      <c r="F243" s="28">
        <v>1328</v>
      </c>
      <c r="G243" s="29" t="s">
        <v>14</v>
      </c>
      <c r="H243" s="29"/>
      <c r="I243" s="29"/>
      <c r="J243" s="29"/>
      <c r="K243" s="29"/>
      <c r="L243" s="29"/>
      <c r="M243" s="29"/>
      <c r="N243" s="29"/>
      <c r="O243" s="29"/>
      <c r="P243" s="30"/>
      <c r="Q243" s="123"/>
      <c r="R243" s="30">
        <v>74940121212</v>
      </c>
      <c r="S243" s="102" t="s">
        <v>209</v>
      </c>
    </row>
    <row r="244" spans="1:19" ht="12.75" customHeight="1" x14ac:dyDescent="0.2">
      <c r="A244" s="31"/>
      <c r="B244" s="55" t="s">
        <v>163</v>
      </c>
      <c r="C244" s="33">
        <v>0</v>
      </c>
      <c r="D244" s="89">
        <v>8.5999999999999993E-2</v>
      </c>
      <c r="E244" s="96">
        <v>8.5999999999999993E-2</v>
      </c>
      <c r="F244" s="34">
        <v>387</v>
      </c>
      <c r="G244" s="35" t="s">
        <v>14</v>
      </c>
      <c r="H244" s="35"/>
      <c r="I244" s="35"/>
      <c r="J244" s="35"/>
      <c r="K244" s="35"/>
      <c r="L244" s="35"/>
      <c r="M244" s="35"/>
      <c r="N244" s="35"/>
      <c r="O244" s="35"/>
      <c r="P244" s="36"/>
      <c r="Q244" s="124"/>
      <c r="R244" s="36">
        <v>74940121416</v>
      </c>
      <c r="S244" s="103" t="s">
        <v>209</v>
      </c>
    </row>
    <row r="245" spans="1:19" ht="12.75" customHeight="1" x14ac:dyDescent="0.2">
      <c r="A245" s="19" t="s">
        <v>322</v>
      </c>
      <c r="B245" s="20" t="s">
        <v>164</v>
      </c>
      <c r="C245" s="21">
        <v>0</v>
      </c>
      <c r="D245" s="87">
        <v>6.9000000000000006E-2</v>
      </c>
      <c r="E245" s="94">
        <v>6.9000000000000006E-2</v>
      </c>
      <c r="F245" s="22">
        <v>207</v>
      </c>
      <c r="G245" s="23" t="s">
        <v>14</v>
      </c>
      <c r="H245" s="23"/>
      <c r="I245" s="23"/>
      <c r="J245" s="23"/>
      <c r="K245" s="23"/>
      <c r="L245" s="23"/>
      <c r="M245" s="23"/>
      <c r="N245" s="23"/>
      <c r="O245" s="23"/>
      <c r="P245" s="24"/>
      <c r="Q245" s="125"/>
      <c r="R245" s="24">
        <v>74050020501</v>
      </c>
      <c r="S245" s="101" t="s">
        <v>209</v>
      </c>
    </row>
    <row r="246" spans="1:19" ht="12.75" customHeight="1" x14ac:dyDescent="0.2">
      <c r="A246" s="25" t="s">
        <v>323</v>
      </c>
      <c r="B246" s="26" t="s">
        <v>199</v>
      </c>
      <c r="C246" s="27">
        <v>0</v>
      </c>
      <c r="D246" s="88">
        <v>6.5000000000000002E-2</v>
      </c>
      <c r="E246" s="95">
        <v>6.5000000000000002E-2</v>
      </c>
      <c r="F246" s="28">
        <v>228</v>
      </c>
      <c r="G246" s="29" t="s">
        <v>195</v>
      </c>
      <c r="H246" s="29"/>
      <c r="I246" s="29"/>
      <c r="J246" s="29"/>
      <c r="K246" s="29"/>
      <c r="L246" s="29"/>
      <c r="M246" s="29"/>
      <c r="N246" s="29"/>
      <c r="O246" s="29"/>
      <c r="P246" s="30"/>
      <c r="Q246" s="123"/>
      <c r="R246" s="30">
        <v>74050020593</v>
      </c>
      <c r="S246" s="102" t="s">
        <v>209</v>
      </c>
    </row>
    <row r="247" spans="1:19" ht="12.75" customHeight="1" x14ac:dyDescent="0.2">
      <c r="A247" s="49"/>
      <c r="B247" s="50"/>
      <c r="C247" s="51">
        <v>0</v>
      </c>
      <c r="D247" s="92">
        <v>0.217</v>
      </c>
      <c r="E247" s="99">
        <v>0.217</v>
      </c>
      <c r="F247" s="52">
        <v>2272</v>
      </c>
      <c r="G247" s="53" t="s">
        <v>16</v>
      </c>
      <c r="H247" s="53"/>
      <c r="I247" s="53"/>
      <c r="J247" s="53"/>
      <c r="K247" s="53"/>
      <c r="L247" s="53"/>
      <c r="M247" s="53"/>
      <c r="N247" s="53"/>
      <c r="O247" s="53"/>
      <c r="P247" s="54">
        <v>1095</v>
      </c>
      <c r="Q247" s="106">
        <v>394</v>
      </c>
      <c r="R247" s="54">
        <v>74050020595</v>
      </c>
      <c r="S247" s="106" t="s">
        <v>209</v>
      </c>
    </row>
    <row r="248" spans="1:19" ht="12.75" customHeight="1" x14ac:dyDescent="0.2">
      <c r="A248" s="49"/>
      <c r="B248" s="50"/>
      <c r="C248" s="51">
        <v>0.217</v>
      </c>
      <c r="D248" s="92">
        <v>0.26700000000000002</v>
      </c>
      <c r="E248" s="99">
        <v>0.05</v>
      </c>
      <c r="F248" s="52">
        <v>454</v>
      </c>
      <c r="G248" s="53" t="s">
        <v>16</v>
      </c>
      <c r="H248" s="53"/>
      <c r="I248" s="53"/>
      <c r="J248" s="53"/>
      <c r="K248" s="53"/>
      <c r="L248" s="53"/>
      <c r="M248" s="53"/>
      <c r="N248" s="53"/>
      <c r="O248" s="53"/>
      <c r="P248" s="54">
        <v>250</v>
      </c>
      <c r="Q248" s="106">
        <v>100</v>
      </c>
      <c r="R248" s="54">
        <v>74050020562</v>
      </c>
      <c r="S248" s="106" t="s">
        <v>209</v>
      </c>
    </row>
    <row r="249" spans="1:19" ht="12.75" customHeight="1" x14ac:dyDescent="0.2">
      <c r="A249" s="49"/>
      <c r="B249" s="50"/>
      <c r="C249" s="51">
        <v>0.26700000000000002</v>
      </c>
      <c r="D249" s="92">
        <v>0.71199999999999997</v>
      </c>
      <c r="E249" s="99">
        <v>0.44500000000000001</v>
      </c>
      <c r="F249" s="52">
        <v>3980</v>
      </c>
      <c r="G249" s="53" t="s">
        <v>16</v>
      </c>
      <c r="H249" s="53"/>
      <c r="I249" s="53"/>
      <c r="J249" s="53"/>
      <c r="K249" s="53"/>
      <c r="L249" s="53"/>
      <c r="M249" s="53"/>
      <c r="N249" s="53"/>
      <c r="O249" s="53"/>
      <c r="P249" s="54">
        <v>2115</v>
      </c>
      <c r="Q249" s="106">
        <v>846</v>
      </c>
      <c r="R249" s="54">
        <v>74050020478</v>
      </c>
      <c r="S249" s="106" t="s">
        <v>209</v>
      </c>
    </row>
    <row r="250" spans="1:19" ht="12.75" customHeight="1" x14ac:dyDescent="0.2">
      <c r="A250" s="19" t="s">
        <v>324</v>
      </c>
      <c r="B250" s="20" t="s">
        <v>165</v>
      </c>
      <c r="C250" s="21">
        <v>0</v>
      </c>
      <c r="D250" s="87">
        <v>0.14799999999999999</v>
      </c>
      <c r="E250" s="94">
        <v>0.14799999999999999</v>
      </c>
      <c r="F250" s="22">
        <v>592</v>
      </c>
      <c r="G250" s="23" t="s">
        <v>14</v>
      </c>
      <c r="H250" s="23"/>
      <c r="I250" s="23"/>
      <c r="J250" s="23"/>
      <c r="K250" s="23"/>
      <c r="L250" s="23"/>
      <c r="M250" s="23"/>
      <c r="N250" s="23"/>
      <c r="O250" s="23"/>
      <c r="P250" s="24"/>
      <c r="Q250" s="125"/>
      <c r="R250" s="24">
        <v>74940110305</v>
      </c>
      <c r="S250" s="101" t="s">
        <v>209</v>
      </c>
    </row>
    <row r="251" spans="1:19" ht="12.75" customHeight="1" x14ac:dyDescent="0.2">
      <c r="A251" s="19" t="s">
        <v>325</v>
      </c>
      <c r="B251" s="20" t="s">
        <v>166</v>
      </c>
      <c r="C251" s="21">
        <v>0</v>
      </c>
      <c r="D251" s="87">
        <v>0.11</v>
      </c>
      <c r="E251" s="94">
        <v>0.11</v>
      </c>
      <c r="F251" s="22">
        <v>330</v>
      </c>
      <c r="G251" s="23" t="s">
        <v>14</v>
      </c>
      <c r="H251" s="23"/>
      <c r="I251" s="23"/>
      <c r="J251" s="23"/>
      <c r="K251" s="23"/>
      <c r="L251" s="23"/>
      <c r="M251" s="23"/>
      <c r="N251" s="23"/>
      <c r="O251" s="23"/>
      <c r="P251" s="24"/>
      <c r="Q251" s="125"/>
      <c r="R251" s="24">
        <v>74940110040</v>
      </c>
      <c r="S251" s="101" t="s">
        <v>209</v>
      </c>
    </row>
    <row r="252" spans="1:19" ht="12.75" customHeight="1" x14ac:dyDescent="0.2">
      <c r="A252" s="37" t="s">
        <v>326</v>
      </c>
      <c r="B252" s="38" t="s">
        <v>167</v>
      </c>
      <c r="C252" s="39">
        <v>0</v>
      </c>
      <c r="D252" s="90">
        <v>0.33500000000000002</v>
      </c>
      <c r="E252" s="97">
        <v>0.33500000000000002</v>
      </c>
      <c r="F252" s="40">
        <v>1675</v>
      </c>
      <c r="G252" s="41" t="s">
        <v>16</v>
      </c>
      <c r="H252" s="41"/>
      <c r="I252" s="41"/>
      <c r="J252" s="41"/>
      <c r="K252" s="41"/>
      <c r="L252" s="41"/>
      <c r="M252" s="41"/>
      <c r="N252" s="41"/>
      <c r="O252" s="41"/>
      <c r="P252" s="42"/>
      <c r="Q252" s="126"/>
      <c r="R252" s="42">
        <v>74940120860</v>
      </c>
      <c r="S252" s="104" t="s">
        <v>209</v>
      </c>
    </row>
    <row r="253" spans="1:19" ht="12.75" customHeight="1" x14ac:dyDescent="0.2">
      <c r="A253" s="43"/>
      <c r="B253" s="44"/>
      <c r="C253" s="45">
        <v>0.33500000000000002</v>
      </c>
      <c r="D253" s="91">
        <v>0.51700000000000002</v>
      </c>
      <c r="E253" s="98">
        <v>0.182</v>
      </c>
      <c r="F253" s="46">
        <v>728</v>
      </c>
      <c r="G253" s="47" t="s">
        <v>14</v>
      </c>
      <c r="H253" s="47"/>
      <c r="I253" s="47"/>
      <c r="J253" s="47"/>
      <c r="K253" s="47"/>
      <c r="L253" s="47"/>
      <c r="M253" s="47"/>
      <c r="N253" s="47"/>
      <c r="O253" s="47"/>
      <c r="P253" s="48"/>
      <c r="Q253" s="113"/>
      <c r="R253" s="48">
        <v>74940120860</v>
      </c>
      <c r="S253" s="105" t="s">
        <v>209</v>
      </c>
    </row>
    <row r="254" spans="1:19" ht="12.75" customHeight="1" x14ac:dyDescent="0.2">
      <c r="A254" s="19" t="s">
        <v>327</v>
      </c>
      <c r="B254" s="20" t="s">
        <v>168</v>
      </c>
      <c r="C254" s="21">
        <v>0</v>
      </c>
      <c r="D254" s="87">
        <v>0.218</v>
      </c>
      <c r="E254" s="94">
        <v>0.218</v>
      </c>
      <c r="F254" s="22">
        <v>981</v>
      </c>
      <c r="G254" s="23" t="s">
        <v>14</v>
      </c>
      <c r="H254" s="23"/>
      <c r="I254" s="23"/>
      <c r="J254" s="23"/>
      <c r="K254" s="23"/>
      <c r="L254" s="23"/>
      <c r="M254" s="23"/>
      <c r="N254" s="23"/>
      <c r="O254" s="23"/>
      <c r="P254" s="24"/>
      <c r="Q254" s="125"/>
      <c r="R254" s="24">
        <v>74050010512</v>
      </c>
      <c r="S254" s="101" t="s">
        <v>209</v>
      </c>
    </row>
    <row r="255" spans="1:19" ht="12.75" customHeight="1" x14ac:dyDescent="0.2">
      <c r="A255" s="25" t="s">
        <v>328</v>
      </c>
      <c r="B255" s="26" t="s">
        <v>169</v>
      </c>
      <c r="C255" s="27">
        <v>0</v>
      </c>
      <c r="D255" s="88">
        <v>0.13700000000000001</v>
      </c>
      <c r="E255" s="95">
        <v>0.13700000000000001</v>
      </c>
      <c r="F255" s="28">
        <v>685</v>
      </c>
      <c r="G255" s="29" t="s">
        <v>16</v>
      </c>
      <c r="H255" s="29"/>
      <c r="I255" s="29"/>
      <c r="J255" s="29"/>
      <c r="K255" s="29"/>
      <c r="L255" s="29"/>
      <c r="M255" s="29"/>
      <c r="N255" s="29"/>
      <c r="O255" s="29"/>
      <c r="P255" s="30"/>
      <c r="Q255" s="123"/>
      <c r="R255" s="30">
        <v>74050020510</v>
      </c>
      <c r="S255" s="102" t="s">
        <v>209</v>
      </c>
    </row>
    <row r="256" spans="1:19" ht="12.75" customHeight="1" x14ac:dyDescent="0.2">
      <c r="A256" s="49"/>
      <c r="B256" s="50"/>
      <c r="C256" s="51">
        <v>0.13700000000000001</v>
      </c>
      <c r="D256" s="92">
        <v>0.23200000000000001</v>
      </c>
      <c r="E256" s="99">
        <v>9.5000000000000001E-2</v>
      </c>
      <c r="F256" s="52">
        <v>285</v>
      </c>
      <c r="G256" s="53" t="s">
        <v>14</v>
      </c>
      <c r="H256" s="53"/>
      <c r="I256" s="53"/>
      <c r="J256" s="53"/>
      <c r="K256" s="53"/>
      <c r="L256" s="53"/>
      <c r="M256" s="53"/>
      <c r="N256" s="53"/>
      <c r="O256" s="53"/>
      <c r="P256" s="54"/>
      <c r="Q256" s="128"/>
      <c r="R256" s="54">
        <v>74050020510</v>
      </c>
      <c r="S256" s="106" t="s">
        <v>209</v>
      </c>
    </row>
    <row r="257" spans="1:19" ht="12.75" customHeight="1" x14ac:dyDescent="0.2">
      <c r="A257" s="49" t="s">
        <v>329</v>
      </c>
      <c r="B257" s="50" t="s">
        <v>170</v>
      </c>
      <c r="C257" s="51">
        <v>0</v>
      </c>
      <c r="D257" s="92">
        <v>0.315</v>
      </c>
      <c r="E257" s="99">
        <v>0.315</v>
      </c>
      <c r="F257" s="52">
        <v>1890</v>
      </c>
      <c r="G257" s="53" t="s">
        <v>16</v>
      </c>
      <c r="H257" s="53"/>
      <c r="I257" s="53"/>
      <c r="J257" s="53"/>
      <c r="K257" s="53"/>
      <c r="L257" s="53"/>
      <c r="M257" s="53"/>
      <c r="N257" s="53"/>
      <c r="O257" s="53"/>
      <c r="P257" s="54">
        <v>353</v>
      </c>
      <c r="Q257" s="106">
        <v>172</v>
      </c>
      <c r="R257" s="54">
        <v>74050020512</v>
      </c>
      <c r="S257" s="106" t="s">
        <v>209</v>
      </c>
    </row>
    <row r="258" spans="1:19" ht="12.75" customHeight="1" x14ac:dyDescent="0.2">
      <c r="A258" s="49"/>
      <c r="B258" s="64" t="s">
        <v>126</v>
      </c>
      <c r="C258" s="51">
        <v>0</v>
      </c>
      <c r="D258" s="92">
        <v>0.108</v>
      </c>
      <c r="E258" s="99">
        <v>0.108</v>
      </c>
      <c r="F258" s="52">
        <v>454</v>
      </c>
      <c r="G258" s="53" t="s">
        <v>16</v>
      </c>
      <c r="H258" s="53"/>
      <c r="I258" s="53"/>
      <c r="J258" s="53"/>
      <c r="K258" s="53"/>
      <c r="L258" s="53"/>
      <c r="M258" s="53"/>
      <c r="N258" s="53"/>
      <c r="O258" s="53"/>
      <c r="P258" s="54"/>
      <c r="Q258" s="106"/>
      <c r="R258" s="54">
        <v>74050020512</v>
      </c>
      <c r="S258" s="106" t="s">
        <v>209</v>
      </c>
    </row>
    <row r="259" spans="1:19" ht="12.75" customHeight="1" x14ac:dyDescent="0.2">
      <c r="A259" s="49"/>
      <c r="B259" s="64"/>
      <c r="C259" s="51">
        <v>0.108</v>
      </c>
      <c r="D259" s="92">
        <v>0.16400000000000001</v>
      </c>
      <c r="E259" s="99">
        <v>5.6000000000000001E-2</v>
      </c>
      <c r="F259" s="52">
        <v>235</v>
      </c>
      <c r="G259" s="53" t="s">
        <v>16</v>
      </c>
      <c r="H259" s="53"/>
      <c r="I259" s="53"/>
      <c r="J259" s="53"/>
      <c r="K259" s="53"/>
      <c r="L259" s="53"/>
      <c r="M259" s="53"/>
      <c r="N259" s="53"/>
      <c r="O259" s="53"/>
      <c r="P259" s="54"/>
      <c r="Q259" s="106"/>
      <c r="R259" s="54">
        <v>74050020496</v>
      </c>
      <c r="S259" s="106" t="s">
        <v>209</v>
      </c>
    </row>
    <row r="260" spans="1:19" ht="12.75" customHeight="1" x14ac:dyDescent="0.2">
      <c r="A260" s="49" t="s">
        <v>330</v>
      </c>
      <c r="B260" s="32" t="s">
        <v>171</v>
      </c>
      <c r="C260" s="33">
        <v>0</v>
      </c>
      <c r="D260" s="89">
        <v>0.125</v>
      </c>
      <c r="E260" s="96">
        <v>0.125</v>
      </c>
      <c r="F260" s="34">
        <v>625</v>
      </c>
      <c r="G260" s="35" t="s">
        <v>16</v>
      </c>
      <c r="H260" s="35"/>
      <c r="I260" s="35"/>
      <c r="J260" s="35"/>
      <c r="K260" s="35"/>
      <c r="L260" s="35"/>
      <c r="M260" s="35"/>
      <c r="N260" s="35"/>
      <c r="O260" s="35"/>
      <c r="P260" s="36">
        <v>143</v>
      </c>
      <c r="Q260" s="103">
        <v>95</v>
      </c>
      <c r="R260" s="36">
        <v>74050020511</v>
      </c>
      <c r="S260" s="103" t="s">
        <v>209</v>
      </c>
    </row>
    <row r="261" spans="1:19" ht="12.75" customHeight="1" x14ac:dyDescent="0.2">
      <c r="A261" s="25" t="s">
        <v>331</v>
      </c>
      <c r="B261" s="26" t="s">
        <v>172</v>
      </c>
      <c r="C261" s="27">
        <v>0</v>
      </c>
      <c r="D261" s="88">
        <v>8.6999999999999994E-2</v>
      </c>
      <c r="E261" s="95">
        <v>8.6999999999999994E-2</v>
      </c>
      <c r="F261" s="28">
        <v>348</v>
      </c>
      <c r="G261" s="29" t="s">
        <v>16</v>
      </c>
      <c r="H261" s="29"/>
      <c r="I261" s="29"/>
      <c r="J261" s="29"/>
      <c r="K261" s="29"/>
      <c r="L261" s="29"/>
      <c r="M261" s="29"/>
      <c r="N261" s="29"/>
      <c r="O261" s="29"/>
      <c r="P261" s="30"/>
      <c r="Q261" s="123"/>
      <c r="R261" s="30">
        <v>74050010505</v>
      </c>
      <c r="S261" s="102" t="s">
        <v>209</v>
      </c>
    </row>
    <row r="262" spans="1:19" ht="12.75" customHeight="1" x14ac:dyDescent="0.2">
      <c r="A262" s="37"/>
      <c r="B262" s="38"/>
      <c r="C262" s="39">
        <v>8.6999999999999994E-2</v>
      </c>
      <c r="D262" s="90">
        <v>0.18</v>
      </c>
      <c r="E262" s="97">
        <v>9.2999999999999999E-2</v>
      </c>
      <c r="F262" s="40">
        <v>372</v>
      </c>
      <c r="G262" s="41" t="s">
        <v>14</v>
      </c>
      <c r="H262" s="41"/>
      <c r="I262" s="41"/>
      <c r="J262" s="41"/>
      <c r="K262" s="41"/>
      <c r="L262" s="41"/>
      <c r="M262" s="41"/>
      <c r="N262" s="41"/>
      <c r="O262" s="41"/>
      <c r="P262" s="42"/>
      <c r="Q262" s="126"/>
      <c r="R262" s="42">
        <v>74050010505</v>
      </c>
      <c r="S262" s="104" t="s">
        <v>209</v>
      </c>
    </row>
    <row r="263" spans="1:19" ht="12.75" customHeight="1" x14ac:dyDescent="0.2">
      <c r="A263" s="37"/>
      <c r="B263" s="38"/>
      <c r="C263" s="39">
        <v>0.18</v>
      </c>
      <c r="D263" s="90">
        <v>0.32</v>
      </c>
      <c r="E263" s="97">
        <v>0.14000000000000001</v>
      </c>
      <c r="F263" s="40">
        <v>630</v>
      </c>
      <c r="G263" s="41" t="s">
        <v>14</v>
      </c>
      <c r="H263" s="41"/>
      <c r="I263" s="41"/>
      <c r="J263" s="41"/>
      <c r="K263" s="41"/>
      <c r="L263" s="41"/>
      <c r="M263" s="41"/>
      <c r="N263" s="41"/>
      <c r="O263" s="41"/>
      <c r="P263" s="42"/>
      <c r="Q263" s="126"/>
      <c r="R263" s="42">
        <v>74050010504</v>
      </c>
      <c r="S263" s="104" t="s">
        <v>209</v>
      </c>
    </row>
    <row r="264" spans="1:19" ht="12.75" customHeight="1" x14ac:dyDescent="0.2">
      <c r="A264" s="57"/>
      <c r="B264" s="63"/>
      <c r="C264" s="59">
        <v>0.32</v>
      </c>
      <c r="D264" s="93">
        <v>0.42699999999999999</v>
      </c>
      <c r="E264" s="100">
        <v>0.107</v>
      </c>
      <c r="F264" s="60">
        <v>428</v>
      </c>
      <c r="G264" s="61" t="s">
        <v>14</v>
      </c>
      <c r="H264" s="61"/>
      <c r="I264" s="61"/>
      <c r="J264" s="61"/>
      <c r="K264" s="61"/>
      <c r="L264" s="61"/>
      <c r="M264" s="61"/>
      <c r="N264" s="61"/>
      <c r="O264" s="61"/>
      <c r="P264" s="62"/>
      <c r="Q264" s="127"/>
      <c r="R264" s="62">
        <v>74050010503</v>
      </c>
      <c r="S264" s="107" t="s">
        <v>209</v>
      </c>
    </row>
    <row r="265" spans="1:19" ht="12.75" customHeight="1" x14ac:dyDescent="0.2">
      <c r="A265" s="25" t="s">
        <v>332</v>
      </c>
      <c r="B265" s="26" t="s">
        <v>173</v>
      </c>
      <c r="C265" s="27">
        <v>0</v>
      </c>
      <c r="D265" s="88">
        <v>0.22800000000000001</v>
      </c>
      <c r="E265" s="95">
        <v>0.22800000000000001</v>
      </c>
      <c r="F265" s="28">
        <v>1140</v>
      </c>
      <c r="G265" s="29" t="s">
        <v>14</v>
      </c>
      <c r="H265" s="29"/>
      <c r="I265" s="29"/>
      <c r="J265" s="29"/>
      <c r="K265" s="29"/>
      <c r="L265" s="29"/>
      <c r="M265" s="29"/>
      <c r="N265" s="29"/>
      <c r="O265" s="29"/>
      <c r="P265" s="30"/>
      <c r="Q265" s="123"/>
      <c r="R265" s="30">
        <v>74050020497</v>
      </c>
      <c r="S265" s="102" t="s">
        <v>209</v>
      </c>
    </row>
    <row r="266" spans="1:19" ht="12.75" customHeight="1" x14ac:dyDescent="0.2">
      <c r="A266" s="49"/>
      <c r="B266" s="50"/>
      <c r="C266" s="51">
        <v>0.22800000000000001</v>
      </c>
      <c r="D266" s="92">
        <v>0.28600000000000003</v>
      </c>
      <c r="E266" s="99">
        <v>5.8000000000000003E-2</v>
      </c>
      <c r="F266" s="52">
        <v>203</v>
      </c>
      <c r="G266" s="53" t="s">
        <v>14</v>
      </c>
      <c r="H266" s="53"/>
      <c r="I266" s="53"/>
      <c r="J266" s="53"/>
      <c r="K266" s="53"/>
      <c r="L266" s="53"/>
      <c r="M266" s="53"/>
      <c r="N266" s="53"/>
      <c r="O266" s="53"/>
      <c r="P266" s="54"/>
      <c r="Q266" s="128"/>
      <c r="R266" s="54">
        <v>74050020496</v>
      </c>
      <c r="S266" s="106" t="s">
        <v>209</v>
      </c>
    </row>
    <row r="267" spans="1:19" ht="12.75" customHeight="1" x14ac:dyDescent="0.2">
      <c r="A267" s="31"/>
      <c r="B267" s="32"/>
      <c r="C267" s="33">
        <v>0.28600000000000003</v>
      </c>
      <c r="D267" s="89">
        <v>0.30900000000000005</v>
      </c>
      <c r="E267" s="96">
        <v>2.3E-2</v>
      </c>
      <c r="F267" s="34">
        <v>92</v>
      </c>
      <c r="G267" s="35" t="s">
        <v>14</v>
      </c>
      <c r="H267" s="35"/>
      <c r="I267" s="35"/>
      <c r="J267" s="35"/>
      <c r="K267" s="35"/>
      <c r="L267" s="35"/>
      <c r="M267" s="35"/>
      <c r="N267" s="35"/>
      <c r="O267" s="35"/>
      <c r="P267" s="36"/>
      <c r="Q267" s="124"/>
      <c r="R267" s="36">
        <v>74940121398</v>
      </c>
      <c r="S267" s="103" t="s">
        <v>209</v>
      </c>
    </row>
    <row r="268" spans="1:19" ht="12.75" customHeight="1" x14ac:dyDescent="0.2">
      <c r="A268" s="25" t="s">
        <v>333</v>
      </c>
      <c r="B268" s="26" t="s">
        <v>174</v>
      </c>
      <c r="C268" s="27">
        <v>0</v>
      </c>
      <c r="D268" s="88">
        <v>0.42</v>
      </c>
      <c r="E268" s="95">
        <v>0.42</v>
      </c>
      <c r="F268" s="28">
        <v>1980</v>
      </c>
      <c r="G268" s="29" t="s">
        <v>16</v>
      </c>
      <c r="H268" s="29"/>
      <c r="I268" s="29"/>
      <c r="J268" s="29"/>
      <c r="K268" s="29"/>
      <c r="L268" s="29"/>
      <c r="M268" s="29"/>
      <c r="N268" s="29"/>
      <c r="O268" s="29"/>
      <c r="P268" s="30">
        <v>266</v>
      </c>
      <c r="Q268" s="102">
        <v>133</v>
      </c>
      <c r="R268" s="30">
        <v>74050020587</v>
      </c>
      <c r="S268" s="102" t="s">
        <v>209</v>
      </c>
    </row>
    <row r="269" spans="1:19" ht="12.75" customHeight="1" x14ac:dyDescent="0.2">
      <c r="A269" s="37"/>
      <c r="B269" s="56" t="s">
        <v>175</v>
      </c>
      <c r="C269" s="39">
        <v>0</v>
      </c>
      <c r="D269" s="90">
        <v>0.11</v>
      </c>
      <c r="E269" s="97">
        <v>0.11</v>
      </c>
      <c r="F269" s="40">
        <v>330</v>
      </c>
      <c r="G269" s="41" t="s">
        <v>15</v>
      </c>
      <c r="H269" s="41"/>
      <c r="I269" s="41"/>
      <c r="J269" s="41"/>
      <c r="K269" s="41"/>
      <c r="L269" s="41"/>
      <c r="M269" s="41"/>
      <c r="N269" s="41"/>
      <c r="O269" s="41"/>
      <c r="P269" s="42"/>
      <c r="Q269" s="104"/>
      <c r="R269" s="42">
        <v>74050020587</v>
      </c>
      <c r="S269" s="104" t="s">
        <v>209</v>
      </c>
    </row>
    <row r="270" spans="1:19" ht="12.75" customHeight="1" x14ac:dyDescent="0.2">
      <c r="A270" s="57"/>
      <c r="B270" s="58" t="s">
        <v>176</v>
      </c>
      <c r="C270" s="59">
        <v>0</v>
      </c>
      <c r="D270" s="93">
        <v>0.157</v>
      </c>
      <c r="E270" s="100">
        <v>0.157</v>
      </c>
      <c r="F270" s="60">
        <v>942</v>
      </c>
      <c r="G270" s="61" t="s">
        <v>16</v>
      </c>
      <c r="H270" s="61"/>
      <c r="I270" s="61"/>
      <c r="J270" s="61"/>
      <c r="K270" s="61"/>
      <c r="L270" s="61"/>
      <c r="M270" s="61"/>
      <c r="N270" s="61"/>
      <c r="O270" s="61"/>
      <c r="P270" s="62">
        <v>346</v>
      </c>
      <c r="Q270" s="107">
        <v>173</v>
      </c>
      <c r="R270" s="62">
        <v>74050020591</v>
      </c>
      <c r="S270" s="107" t="s">
        <v>209</v>
      </c>
    </row>
    <row r="271" spans="1:19" ht="12.75" customHeight="1" x14ac:dyDescent="0.2">
      <c r="A271" s="37" t="s">
        <v>334</v>
      </c>
      <c r="B271" s="38" t="s">
        <v>177</v>
      </c>
      <c r="C271" s="39">
        <v>0</v>
      </c>
      <c r="D271" s="90">
        <v>0.13800000000000001</v>
      </c>
      <c r="E271" s="97">
        <v>0.13800000000000001</v>
      </c>
      <c r="F271" s="40">
        <v>690</v>
      </c>
      <c r="G271" s="41" t="s">
        <v>16</v>
      </c>
      <c r="H271" s="41"/>
      <c r="I271" s="41"/>
      <c r="J271" s="41"/>
      <c r="K271" s="41"/>
      <c r="L271" s="41"/>
      <c r="M271" s="41"/>
      <c r="N271" s="41"/>
      <c r="O271" s="41"/>
      <c r="P271" s="42">
        <v>371</v>
      </c>
      <c r="Q271" s="104">
        <v>174</v>
      </c>
      <c r="R271" s="42">
        <v>74050020475</v>
      </c>
      <c r="S271" s="104" t="s">
        <v>209</v>
      </c>
    </row>
    <row r="272" spans="1:19" ht="12.75" customHeight="1" x14ac:dyDescent="0.2">
      <c r="A272" s="25" t="s">
        <v>335</v>
      </c>
      <c r="B272" s="26" t="s">
        <v>178</v>
      </c>
      <c r="C272" s="27">
        <v>0</v>
      </c>
      <c r="D272" s="88">
        <v>7.8E-2</v>
      </c>
      <c r="E272" s="95">
        <v>7.8E-2</v>
      </c>
      <c r="F272" s="28">
        <v>312</v>
      </c>
      <c r="G272" s="29" t="s">
        <v>14</v>
      </c>
      <c r="H272" s="29"/>
      <c r="I272" s="29"/>
      <c r="J272" s="29"/>
      <c r="K272" s="29"/>
      <c r="L272" s="29"/>
      <c r="M272" s="29"/>
      <c r="N272" s="29"/>
      <c r="O272" s="29"/>
      <c r="P272" s="30"/>
      <c r="Q272" s="123"/>
      <c r="R272" s="30">
        <v>74940121281</v>
      </c>
      <c r="S272" s="102" t="s">
        <v>209</v>
      </c>
    </row>
    <row r="273" spans="1:19" ht="12.75" customHeight="1" x14ac:dyDescent="0.2">
      <c r="A273" s="57"/>
      <c r="B273" s="63"/>
      <c r="C273" s="59">
        <v>7.8E-2</v>
      </c>
      <c r="D273" s="93">
        <v>0.17099999999999999</v>
      </c>
      <c r="E273" s="100">
        <v>9.2999999999999999E-2</v>
      </c>
      <c r="F273" s="60">
        <v>279</v>
      </c>
      <c r="G273" s="61" t="s">
        <v>14</v>
      </c>
      <c r="H273" s="61"/>
      <c r="I273" s="61"/>
      <c r="J273" s="61"/>
      <c r="K273" s="61"/>
      <c r="L273" s="61"/>
      <c r="M273" s="61"/>
      <c r="N273" s="61"/>
      <c r="O273" s="61"/>
      <c r="P273" s="62"/>
      <c r="Q273" s="127"/>
      <c r="R273" s="62">
        <v>74940121282</v>
      </c>
      <c r="S273" s="107" t="s">
        <v>209</v>
      </c>
    </row>
    <row r="274" spans="1:19" ht="12.75" customHeight="1" x14ac:dyDescent="0.2">
      <c r="A274" s="25" t="s">
        <v>336</v>
      </c>
      <c r="B274" s="26" t="s">
        <v>179</v>
      </c>
      <c r="C274" s="27">
        <v>0</v>
      </c>
      <c r="D274" s="88">
        <v>0.33</v>
      </c>
      <c r="E274" s="95">
        <v>0.33</v>
      </c>
      <c r="F274" s="28">
        <v>1650</v>
      </c>
      <c r="G274" s="29" t="s">
        <v>16</v>
      </c>
      <c r="H274" s="29"/>
      <c r="I274" s="29"/>
      <c r="J274" s="29"/>
      <c r="K274" s="29"/>
      <c r="L274" s="29"/>
      <c r="M274" s="29"/>
      <c r="N274" s="29"/>
      <c r="O274" s="29"/>
      <c r="P274" s="30"/>
      <c r="Q274" s="123"/>
      <c r="R274" s="30">
        <v>74940120811</v>
      </c>
      <c r="S274" s="102" t="s">
        <v>209</v>
      </c>
    </row>
    <row r="275" spans="1:19" ht="12.75" customHeight="1" x14ac:dyDescent="0.2">
      <c r="A275" s="57"/>
      <c r="B275" s="63"/>
      <c r="C275" s="59">
        <v>0.33</v>
      </c>
      <c r="D275" s="93">
        <v>0.66400000000000003</v>
      </c>
      <c r="E275" s="100">
        <v>0.33400000000000002</v>
      </c>
      <c r="F275" s="60">
        <v>1670</v>
      </c>
      <c r="G275" s="61" t="s">
        <v>16</v>
      </c>
      <c r="H275" s="61"/>
      <c r="I275" s="61"/>
      <c r="J275" s="61"/>
      <c r="K275" s="61"/>
      <c r="L275" s="61"/>
      <c r="M275" s="61"/>
      <c r="N275" s="61"/>
      <c r="O275" s="61"/>
      <c r="P275" s="62"/>
      <c r="Q275" s="127"/>
      <c r="R275" s="62">
        <v>74940120810</v>
      </c>
      <c r="S275" s="107" t="s">
        <v>209</v>
      </c>
    </row>
    <row r="276" spans="1:19" ht="12.75" customHeight="1" x14ac:dyDescent="0.2">
      <c r="A276" s="25" t="s">
        <v>337</v>
      </c>
      <c r="B276" s="26" t="s">
        <v>180</v>
      </c>
      <c r="C276" s="27">
        <v>0</v>
      </c>
      <c r="D276" s="88">
        <v>0.311</v>
      </c>
      <c r="E276" s="95">
        <v>0.311</v>
      </c>
      <c r="F276" s="28">
        <v>1400</v>
      </c>
      <c r="G276" s="29" t="s">
        <v>16</v>
      </c>
      <c r="H276" s="29"/>
      <c r="I276" s="29"/>
      <c r="J276" s="29"/>
      <c r="K276" s="29"/>
      <c r="L276" s="29"/>
      <c r="M276" s="29"/>
      <c r="N276" s="29"/>
      <c r="O276" s="29"/>
      <c r="P276" s="30"/>
      <c r="Q276" s="123"/>
      <c r="R276" s="30">
        <v>74940120809</v>
      </c>
      <c r="S276" s="102" t="s">
        <v>209</v>
      </c>
    </row>
    <row r="277" spans="1:19" ht="12.75" customHeight="1" x14ac:dyDescent="0.2">
      <c r="A277" s="37"/>
      <c r="B277" s="38"/>
      <c r="C277" s="39">
        <v>0.311</v>
      </c>
      <c r="D277" s="90">
        <v>0.35499999999999998</v>
      </c>
      <c r="E277" s="97">
        <v>4.3999999999999997E-2</v>
      </c>
      <c r="F277" s="40">
        <v>220</v>
      </c>
      <c r="G277" s="41" t="s">
        <v>14</v>
      </c>
      <c r="H277" s="41"/>
      <c r="I277" s="41"/>
      <c r="J277" s="41"/>
      <c r="K277" s="41"/>
      <c r="L277" s="41"/>
      <c r="M277" s="41"/>
      <c r="N277" s="41"/>
      <c r="O277" s="41"/>
      <c r="P277" s="42"/>
      <c r="Q277" s="126"/>
      <c r="R277" s="42">
        <v>74940120809</v>
      </c>
      <c r="S277" s="104" t="s">
        <v>209</v>
      </c>
    </row>
    <row r="278" spans="1:19" ht="12.75" customHeight="1" x14ac:dyDescent="0.2">
      <c r="A278" s="25" t="s">
        <v>338</v>
      </c>
      <c r="B278" s="26" t="s">
        <v>181</v>
      </c>
      <c r="C278" s="27">
        <v>0</v>
      </c>
      <c r="D278" s="88">
        <v>0.2</v>
      </c>
      <c r="E278" s="95">
        <v>0.2</v>
      </c>
      <c r="F278" s="28">
        <v>1000</v>
      </c>
      <c r="G278" s="29" t="s">
        <v>14</v>
      </c>
      <c r="H278" s="29"/>
      <c r="I278" s="29"/>
      <c r="J278" s="29"/>
      <c r="K278" s="29"/>
      <c r="L278" s="29"/>
      <c r="M278" s="29"/>
      <c r="N278" s="29"/>
      <c r="O278" s="29"/>
      <c r="P278" s="30"/>
      <c r="Q278" s="123"/>
      <c r="R278" s="30">
        <v>74940120857</v>
      </c>
      <c r="S278" s="102" t="s">
        <v>209</v>
      </c>
    </row>
    <row r="279" spans="1:19" ht="12.75" customHeight="1" x14ac:dyDescent="0.2">
      <c r="A279" s="31"/>
      <c r="B279" s="55"/>
      <c r="C279" s="33">
        <v>0.2</v>
      </c>
      <c r="D279" s="89">
        <v>0.35500000000000004</v>
      </c>
      <c r="E279" s="96">
        <v>0.15500000000000003</v>
      </c>
      <c r="F279" s="34">
        <v>543</v>
      </c>
      <c r="G279" s="35" t="s">
        <v>16</v>
      </c>
      <c r="H279" s="35"/>
      <c r="I279" s="35"/>
      <c r="J279" s="35"/>
      <c r="K279" s="35"/>
      <c r="L279" s="35"/>
      <c r="M279" s="35"/>
      <c r="N279" s="35"/>
      <c r="O279" s="35"/>
      <c r="P279" s="36"/>
      <c r="Q279" s="124"/>
      <c r="R279" s="36" t="s">
        <v>348</v>
      </c>
      <c r="S279" s="110" t="s">
        <v>209</v>
      </c>
    </row>
    <row r="280" spans="1:19" ht="12.75" customHeight="1" x14ac:dyDescent="0.2">
      <c r="A280" s="37" t="s">
        <v>339</v>
      </c>
      <c r="B280" s="38" t="s">
        <v>182</v>
      </c>
      <c r="C280" s="39">
        <v>0</v>
      </c>
      <c r="D280" s="90">
        <v>0.12</v>
      </c>
      <c r="E280" s="97">
        <v>0.12</v>
      </c>
      <c r="F280" s="40">
        <v>360</v>
      </c>
      <c r="G280" s="41" t="s">
        <v>16</v>
      </c>
      <c r="H280" s="41"/>
      <c r="I280" s="41"/>
      <c r="J280" s="41"/>
      <c r="K280" s="41"/>
      <c r="L280" s="41"/>
      <c r="M280" s="41"/>
      <c r="N280" s="41"/>
      <c r="O280" s="41"/>
      <c r="P280" s="42"/>
      <c r="Q280" s="126"/>
      <c r="R280" s="42">
        <v>74940120823</v>
      </c>
      <c r="S280" s="104" t="s">
        <v>209</v>
      </c>
    </row>
    <row r="281" spans="1:19" ht="12.75" customHeight="1" x14ac:dyDescent="0.2">
      <c r="A281" s="19" t="s">
        <v>340</v>
      </c>
      <c r="B281" s="20" t="s">
        <v>183</v>
      </c>
      <c r="C281" s="21">
        <v>0</v>
      </c>
      <c r="D281" s="87">
        <v>0.13800000000000001</v>
      </c>
      <c r="E281" s="94">
        <v>0.13800000000000001</v>
      </c>
      <c r="F281" s="22">
        <v>552</v>
      </c>
      <c r="G281" s="23" t="s">
        <v>14</v>
      </c>
      <c r="H281" s="23"/>
      <c r="I281" s="23"/>
      <c r="J281" s="23"/>
      <c r="K281" s="23"/>
      <c r="L281" s="23"/>
      <c r="M281" s="23"/>
      <c r="N281" s="23"/>
      <c r="O281" s="23"/>
      <c r="P281" s="24"/>
      <c r="Q281" s="125"/>
      <c r="R281" s="24">
        <v>74050020492</v>
      </c>
      <c r="S281" s="101" t="s">
        <v>209</v>
      </c>
    </row>
    <row r="282" spans="1:19" ht="12.75" customHeight="1" x14ac:dyDescent="0.2">
      <c r="A282" s="25" t="s">
        <v>341</v>
      </c>
      <c r="B282" s="26" t="s">
        <v>184</v>
      </c>
      <c r="C282" s="27">
        <v>0</v>
      </c>
      <c r="D282" s="88">
        <v>9.2999999999999999E-2</v>
      </c>
      <c r="E282" s="95">
        <v>9.2999999999999999E-2</v>
      </c>
      <c r="F282" s="28">
        <v>279</v>
      </c>
      <c r="G282" s="29" t="s">
        <v>14</v>
      </c>
      <c r="H282" s="29"/>
      <c r="I282" s="29"/>
      <c r="J282" s="29"/>
      <c r="K282" s="29"/>
      <c r="L282" s="29"/>
      <c r="M282" s="29"/>
      <c r="N282" s="29"/>
      <c r="O282" s="29"/>
      <c r="P282" s="30"/>
      <c r="Q282" s="123"/>
      <c r="R282" s="30">
        <v>74050010510</v>
      </c>
      <c r="S282" s="102" t="s">
        <v>209</v>
      </c>
    </row>
    <row r="283" spans="1:19" ht="12.75" customHeight="1" x14ac:dyDescent="0.2">
      <c r="A283" s="57"/>
      <c r="B283" s="63"/>
      <c r="C283" s="59">
        <v>9.2999999999999999E-2</v>
      </c>
      <c r="D283" s="93">
        <v>0.218</v>
      </c>
      <c r="E283" s="100">
        <v>0.125</v>
      </c>
      <c r="F283" s="60">
        <v>375</v>
      </c>
      <c r="G283" s="61" t="s">
        <v>14</v>
      </c>
      <c r="H283" s="61"/>
      <c r="I283" s="61"/>
      <c r="J283" s="61"/>
      <c r="K283" s="61"/>
      <c r="L283" s="61"/>
      <c r="M283" s="61"/>
      <c r="N283" s="61"/>
      <c r="O283" s="61"/>
      <c r="P283" s="62"/>
      <c r="Q283" s="127"/>
      <c r="R283" s="62">
        <v>74050010511</v>
      </c>
      <c r="S283" s="107" t="s">
        <v>209</v>
      </c>
    </row>
    <row r="284" spans="1:19" ht="12.75" customHeight="1" x14ac:dyDescent="0.2">
      <c r="A284" s="19" t="s">
        <v>342</v>
      </c>
      <c r="B284" s="20" t="s">
        <v>185</v>
      </c>
      <c r="C284" s="21">
        <v>0</v>
      </c>
      <c r="D284" s="87">
        <v>0.14799999999999999</v>
      </c>
      <c r="E284" s="94">
        <v>0.14799999999999999</v>
      </c>
      <c r="F284" s="22">
        <v>740</v>
      </c>
      <c r="G284" s="23" t="s">
        <v>14</v>
      </c>
      <c r="H284" s="23"/>
      <c r="I284" s="23"/>
      <c r="J284" s="23"/>
      <c r="K284" s="23"/>
      <c r="L284" s="23"/>
      <c r="M284" s="23"/>
      <c r="N284" s="23"/>
      <c r="O284" s="23"/>
      <c r="P284" s="24"/>
      <c r="Q284" s="125"/>
      <c r="R284" s="24">
        <v>74940110306</v>
      </c>
      <c r="S284" s="101" t="s">
        <v>209</v>
      </c>
    </row>
    <row r="285" spans="1:19" ht="12.75" customHeight="1" x14ac:dyDescent="0.2">
      <c r="A285" s="43" t="s">
        <v>343</v>
      </c>
      <c r="B285" s="44" t="s">
        <v>186</v>
      </c>
      <c r="C285" s="45">
        <v>0</v>
      </c>
      <c r="D285" s="91">
        <v>0.24199999999999999</v>
      </c>
      <c r="E285" s="98">
        <v>0.24199999999999999</v>
      </c>
      <c r="F285" s="46">
        <v>1452</v>
      </c>
      <c r="G285" s="47" t="s">
        <v>195</v>
      </c>
      <c r="H285" s="47"/>
      <c r="I285" s="47"/>
      <c r="J285" s="47"/>
      <c r="K285" s="47"/>
      <c r="L285" s="47"/>
      <c r="M285" s="47"/>
      <c r="N285" s="47"/>
      <c r="O285" s="47"/>
      <c r="P285" s="48"/>
      <c r="Q285" s="113"/>
      <c r="R285" s="48">
        <v>74940121063</v>
      </c>
      <c r="S285" s="105" t="s">
        <v>209</v>
      </c>
    </row>
    <row r="286" spans="1:19" ht="12.75" customHeight="1" x14ac:dyDescent="0.2">
      <c r="A286" s="19" t="s">
        <v>344</v>
      </c>
      <c r="B286" s="20" t="s">
        <v>187</v>
      </c>
      <c r="C286" s="21">
        <v>0</v>
      </c>
      <c r="D286" s="87">
        <v>8.4000000000000005E-2</v>
      </c>
      <c r="E286" s="94">
        <v>8.4000000000000005E-2</v>
      </c>
      <c r="F286" s="22">
        <v>252</v>
      </c>
      <c r="G286" s="23" t="s">
        <v>14</v>
      </c>
      <c r="H286" s="23"/>
      <c r="I286" s="23"/>
      <c r="J286" s="23"/>
      <c r="K286" s="23"/>
      <c r="L286" s="23"/>
      <c r="M286" s="23"/>
      <c r="N286" s="23"/>
      <c r="O286" s="23"/>
      <c r="P286" s="24"/>
      <c r="Q286" s="125"/>
      <c r="R286" s="24">
        <v>74050010523</v>
      </c>
      <c r="S286" s="101" t="s">
        <v>209</v>
      </c>
    </row>
    <row r="287" spans="1:19" ht="12.75" customHeight="1" x14ac:dyDescent="0.2">
      <c r="A287" s="43" t="s">
        <v>345</v>
      </c>
      <c r="B287" s="44" t="s">
        <v>188</v>
      </c>
      <c r="C287" s="45">
        <v>0</v>
      </c>
      <c r="D287" s="91">
        <v>0.31</v>
      </c>
      <c r="E287" s="98">
        <v>0.31</v>
      </c>
      <c r="F287" s="46">
        <v>1240</v>
      </c>
      <c r="G287" s="47" t="s">
        <v>14</v>
      </c>
      <c r="H287" s="47"/>
      <c r="I287" s="47"/>
      <c r="J287" s="47"/>
      <c r="K287" s="47"/>
      <c r="L287" s="47"/>
      <c r="M287" s="47"/>
      <c r="N287" s="47"/>
      <c r="O287" s="47"/>
      <c r="P287" s="48"/>
      <c r="Q287" s="113"/>
      <c r="R287" s="48">
        <v>74940120037</v>
      </c>
      <c r="S287" s="105" t="s">
        <v>209</v>
      </c>
    </row>
    <row r="288" spans="1:19" ht="12.75" customHeight="1" x14ac:dyDescent="0.2">
      <c r="A288" s="25" t="s">
        <v>351</v>
      </c>
      <c r="B288" s="26" t="s">
        <v>189</v>
      </c>
      <c r="C288" s="27">
        <v>0</v>
      </c>
      <c r="D288" s="88">
        <v>0.25</v>
      </c>
      <c r="E288" s="95">
        <v>0.25</v>
      </c>
      <c r="F288" s="28">
        <v>875</v>
      </c>
      <c r="G288" s="29" t="s">
        <v>16</v>
      </c>
      <c r="H288" s="29"/>
      <c r="I288" s="29"/>
      <c r="J288" s="29"/>
      <c r="K288" s="29"/>
      <c r="L288" s="29"/>
      <c r="M288" s="29"/>
      <c r="N288" s="29"/>
      <c r="O288" s="29"/>
      <c r="P288" s="30"/>
      <c r="Q288" s="123"/>
      <c r="R288" s="30">
        <v>74940150348</v>
      </c>
      <c r="S288" s="102" t="s">
        <v>209</v>
      </c>
    </row>
    <row r="289" spans="1:19" ht="12.75" customHeight="1" x14ac:dyDescent="0.2">
      <c r="A289" s="57"/>
      <c r="B289" s="63"/>
      <c r="C289" s="59">
        <v>0.25</v>
      </c>
      <c r="D289" s="93">
        <v>0.36</v>
      </c>
      <c r="E289" s="100">
        <v>0.11</v>
      </c>
      <c r="F289" s="60">
        <v>495</v>
      </c>
      <c r="G289" s="61" t="s">
        <v>14</v>
      </c>
      <c r="H289" s="61"/>
      <c r="I289" s="61"/>
      <c r="J289" s="61"/>
      <c r="K289" s="61"/>
      <c r="L289" s="61"/>
      <c r="M289" s="61"/>
      <c r="N289" s="61"/>
      <c r="O289" s="61"/>
      <c r="P289" s="62"/>
      <c r="Q289" s="127"/>
      <c r="R289" s="62">
        <v>74940150368</v>
      </c>
      <c r="S289" s="107" t="s">
        <v>209</v>
      </c>
    </row>
    <row r="290" spans="1:19" ht="12.75" customHeight="1" x14ac:dyDescent="0.2">
      <c r="A290" s="25" t="s">
        <v>352</v>
      </c>
      <c r="B290" s="26" t="s">
        <v>190</v>
      </c>
      <c r="C290" s="27">
        <v>0</v>
      </c>
      <c r="D290" s="88">
        <v>0.14000000000000001</v>
      </c>
      <c r="E290" s="95">
        <v>0.14000000000000001</v>
      </c>
      <c r="F290" s="28">
        <v>630</v>
      </c>
      <c r="G290" s="29" t="s">
        <v>16</v>
      </c>
      <c r="H290" s="29"/>
      <c r="I290" s="29"/>
      <c r="J290" s="29"/>
      <c r="K290" s="29"/>
      <c r="L290" s="29"/>
      <c r="M290" s="29"/>
      <c r="N290" s="29"/>
      <c r="O290" s="29"/>
      <c r="P290" s="30"/>
      <c r="Q290" s="123"/>
      <c r="R290" s="30">
        <v>74050020493</v>
      </c>
      <c r="S290" s="102" t="s">
        <v>209</v>
      </c>
    </row>
    <row r="291" spans="1:19" ht="12.75" customHeight="1" x14ac:dyDescent="0.2">
      <c r="A291" s="37"/>
      <c r="B291" s="38"/>
      <c r="C291" s="39">
        <v>0.14000000000000001</v>
      </c>
      <c r="D291" s="90">
        <v>0.48399999999999999</v>
      </c>
      <c r="E291" s="97">
        <v>0.34399999999999997</v>
      </c>
      <c r="F291" s="40">
        <v>1720</v>
      </c>
      <c r="G291" s="41" t="s">
        <v>16</v>
      </c>
      <c r="H291" s="41"/>
      <c r="I291" s="41"/>
      <c r="J291" s="41"/>
      <c r="K291" s="41"/>
      <c r="L291" s="41"/>
      <c r="M291" s="41"/>
      <c r="N291" s="41"/>
      <c r="O291" s="41"/>
      <c r="P291" s="42"/>
      <c r="Q291" s="126"/>
      <c r="R291" s="42">
        <v>74940120756</v>
      </c>
      <c r="S291" s="104" t="s">
        <v>209</v>
      </c>
    </row>
    <row r="292" spans="1:19" ht="12.75" customHeight="1" x14ac:dyDescent="0.2">
      <c r="A292" s="37"/>
      <c r="B292" s="38"/>
      <c r="C292" s="39">
        <v>0.48399999999999999</v>
      </c>
      <c r="D292" s="90">
        <v>0.7</v>
      </c>
      <c r="E292" s="97">
        <v>0.216</v>
      </c>
      <c r="F292" s="40">
        <v>972</v>
      </c>
      <c r="G292" s="41" t="s">
        <v>16</v>
      </c>
      <c r="H292" s="41"/>
      <c r="I292" s="41"/>
      <c r="J292" s="41"/>
      <c r="K292" s="41"/>
      <c r="L292" s="41"/>
      <c r="M292" s="41"/>
      <c r="N292" s="41"/>
      <c r="O292" s="41"/>
      <c r="P292" s="42"/>
      <c r="Q292" s="126"/>
      <c r="R292" s="42">
        <v>74940121160</v>
      </c>
      <c r="S292" s="104" t="s">
        <v>209</v>
      </c>
    </row>
    <row r="293" spans="1:19" ht="12.75" customHeight="1" x14ac:dyDescent="0.2">
      <c r="A293" s="57"/>
      <c r="B293" s="58" t="s">
        <v>191</v>
      </c>
      <c r="C293" s="59">
        <v>0</v>
      </c>
      <c r="D293" s="93">
        <v>0.15</v>
      </c>
      <c r="E293" s="100">
        <v>0.15</v>
      </c>
      <c r="F293" s="60">
        <v>750</v>
      </c>
      <c r="G293" s="61" t="s">
        <v>14</v>
      </c>
      <c r="H293" s="61"/>
      <c r="I293" s="61"/>
      <c r="J293" s="61"/>
      <c r="K293" s="61"/>
      <c r="L293" s="61"/>
      <c r="M293" s="61"/>
      <c r="N293" s="61"/>
      <c r="O293" s="61"/>
      <c r="P293" s="62"/>
      <c r="Q293" s="127"/>
      <c r="R293" s="62">
        <v>74940121502</v>
      </c>
      <c r="S293" s="107" t="s">
        <v>209</v>
      </c>
    </row>
    <row r="294" spans="1:19" ht="12.75" customHeight="1" x14ac:dyDescent="0.2">
      <c r="A294" s="19" t="s">
        <v>353</v>
      </c>
      <c r="B294" s="20" t="s">
        <v>192</v>
      </c>
      <c r="C294" s="21">
        <v>0</v>
      </c>
      <c r="D294" s="87">
        <v>8.5999999999999993E-2</v>
      </c>
      <c r="E294" s="94">
        <v>8.5999999999999993E-2</v>
      </c>
      <c r="F294" s="22">
        <v>301</v>
      </c>
      <c r="G294" s="23" t="s">
        <v>16</v>
      </c>
      <c r="H294" s="23"/>
      <c r="I294" s="23"/>
      <c r="J294" s="23"/>
      <c r="K294" s="23"/>
      <c r="L294" s="23"/>
      <c r="M294" s="23"/>
      <c r="N294" s="23"/>
      <c r="O294" s="23"/>
      <c r="P294" s="24"/>
      <c r="Q294" s="125"/>
      <c r="R294" s="24">
        <v>74940120825</v>
      </c>
      <c r="S294" s="101" t="s">
        <v>209</v>
      </c>
    </row>
    <row r="295" spans="1:19" ht="12.75" customHeight="1" x14ac:dyDescent="0.2">
      <c r="A295" s="19" t="s">
        <v>354</v>
      </c>
      <c r="B295" s="20" t="s">
        <v>193</v>
      </c>
      <c r="C295" s="21">
        <v>0</v>
      </c>
      <c r="D295" s="87">
        <v>0.17399999999999999</v>
      </c>
      <c r="E295" s="94">
        <v>0.17399999999999999</v>
      </c>
      <c r="F295" s="22">
        <v>783</v>
      </c>
      <c r="G295" s="23" t="s">
        <v>14</v>
      </c>
      <c r="H295" s="23"/>
      <c r="I295" s="23"/>
      <c r="J295" s="23"/>
      <c r="K295" s="23"/>
      <c r="L295" s="23"/>
      <c r="M295" s="23"/>
      <c r="N295" s="23"/>
      <c r="O295" s="23"/>
      <c r="P295" s="24"/>
      <c r="Q295" s="125"/>
      <c r="R295" s="24">
        <v>74940120792</v>
      </c>
      <c r="S295" s="101" t="s">
        <v>209</v>
      </c>
    </row>
    <row r="296" spans="1:19" ht="12.75" customHeight="1" x14ac:dyDescent="0.2">
      <c r="A296" s="66"/>
      <c r="B296" s="67"/>
      <c r="E296" s="68"/>
    </row>
    <row r="297" spans="1:19" ht="12.75" customHeight="1" x14ac:dyDescent="0.2">
      <c r="A297" s="130" t="s">
        <v>24</v>
      </c>
      <c r="B297" s="71"/>
      <c r="C297" s="71"/>
      <c r="D297" s="71"/>
      <c r="E297" s="115">
        <f>SUM(E11:E295)</f>
        <v>65.000999999999991</v>
      </c>
      <c r="F297" s="72">
        <f>SUM(F11:F295)</f>
        <v>314223</v>
      </c>
      <c r="G297" s="73"/>
      <c r="H297" s="68"/>
      <c r="I297" s="74"/>
      <c r="J297" s="75" t="s">
        <v>17</v>
      </c>
      <c r="K297" s="76">
        <f>SUM(K11:K295)</f>
        <v>0</v>
      </c>
      <c r="L297" s="76">
        <f>SUM(L11:L295)</f>
        <v>0</v>
      </c>
      <c r="M297" s="122"/>
      <c r="N297" s="11"/>
      <c r="O297" s="75" t="s">
        <v>18</v>
      </c>
      <c r="P297" s="75">
        <f>SUM(P11:P295)</f>
        <v>27347</v>
      </c>
      <c r="Q297" s="114">
        <f>SUM(Q11:Q295)</f>
        <v>12064</v>
      </c>
      <c r="R297" s="11"/>
    </row>
    <row r="298" spans="1:19" ht="12.75" customHeight="1" x14ac:dyDescent="0.2">
      <c r="A298" s="77" t="s">
        <v>19</v>
      </c>
      <c r="B298" s="78"/>
      <c r="C298" s="78"/>
      <c r="D298" s="78"/>
      <c r="E298" s="131">
        <f>SUMIF(G11:G295,"melnais",E11:E295)</f>
        <v>37.896000000000001</v>
      </c>
      <c r="F298" s="132">
        <f>SUMIF(G11:G295,"melnais",F11:F295)</f>
        <v>193936</v>
      </c>
      <c r="G298" s="79"/>
      <c r="H298" s="68"/>
      <c r="I298" s="11"/>
      <c r="J298" s="11"/>
      <c r="K298" s="80"/>
      <c r="L298" s="80"/>
      <c r="M298" s="80"/>
      <c r="N298" s="11"/>
      <c r="O298" s="11"/>
      <c r="P298" s="11"/>
      <c r="Q298" s="11"/>
      <c r="R298" s="11"/>
    </row>
    <row r="299" spans="1:19" ht="12.75" customHeight="1" x14ac:dyDescent="0.2">
      <c r="A299" s="77" t="s">
        <v>20</v>
      </c>
      <c r="B299" s="78"/>
      <c r="C299" s="78"/>
      <c r="D299" s="78"/>
      <c r="E299" s="131">
        <f>SUMIF(G11:G295,"bruģis",E11:E295)+SUMIF(G11:G295,"bet.plātnes",E11:E295)</f>
        <v>1.7999999999999998</v>
      </c>
      <c r="F299" s="132">
        <f>SUMIF(G11:G295,"bruģis",F11:F295)+SUMIF(G11:G295,"bet.plātnes",F11:F295)</f>
        <v>10143</v>
      </c>
      <c r="H299" s="12"/>
      <c r="I299" s="11"/>
      <c r="J299" s="134" t="s">
        <v>358</v>
      </c>
      <c r="K299" s="80"/>
      <c r="L299" s="80"/>
      <c r="M299" s="11"/>
      <c r="N299" s="11"/>
      <c r="O299" s="11"/>
      <c r="P299" s="11"/>
      <c r="Q299" s="11"/>
      <c r="R299" s="11"/>
    </row>
    <row r="300" spans="1:19" ht="12.75" customHeight="1" x14ac:dyDescent="0.2">
      <c r="A300" s="77" t="s">
        <v>21</v>
      </c>
      <c r="B300" s="78"/>
      <c r="C300" s="78"/>
      <c r="D300" s="78"/>
      <c r="E300" s="131">
        <f>SUMIF(G11:G295,"grants",E11:E295)</f>
        <v>24.248999999999995</v>
      </c>
      <c r="F300" s="132">
        <f>SUMIF(G11:G295,"grants",F11:F295)</f>
        <v>106976</v>
      </c>
      <c r="H300" s="12"/>
      <c r="I300" s="11"/>
      <c r="J300" s="135" t="s">
        <v>361</v>
      </c>
      <c r="M300" s="11"/>
      <c r="N300" s="11"/>
      <c r="O300" s="11"/>
      <c r="P300" s="11"/>
      <c r="Q300" s="11"/>
      <c r="R300" s="11"/>
    </row>
    <row r="301" spans="1:19" ht="12.75" customHeight="1" x14ac:dyDescent="0.2">
      <c r="A301" s="77" t="s">
        <v>22</v>
      </c>
      <c r="B301" s="78"/>
      <c r="C301" s="78"/>
      <c r="D301" s="78"/>
      <c r="E301" s="131">
        <f>SUMIF(G11:G295,"cits segums",E11:E295)</f>
        <v>1.056</v>
      </c>
      <c r="F301" s="132">
        <f>SUMIF(G11:G295,"cits segums",F11:F295)</f>
        <v>3168</v>
      </c>
      <c r="G301" s="68"/>
      <c r="H301" s="12"/>
      <c r="I301" s="81"/>
      <c r="M301" s="11"/>
      <c r="N301" s="11"/>
      <c r="O301" s="11"/>
      <c r="P301" s="11"/>
      <c r="Q301" s="11"/>
      <c r="R301" s="11"/>
    </row>
    <row r="302" spans="1:19" ht="12.75" customHeight="1" x14ac:dyDescent="0.2">
      <c r="A302" s="5"/>
      <c r="B302" s="5"/>
      <c r="C302" s="5"/>
      <c r="D302" s="5"/>
      <c r="E302" s="82"/>
      <c r="F302" s="83"/>
      <c r="G302" s="69"/>
      <c r="H302" s="12"/>
      <c r="I302" s="11"/>
      <c r="J302" s="220" t="s">
        <v>359</v>
      </c>
      <c r="K302" s="221"/>
      <c r="L302" s="221"/>
      <c r="M302" s="221"/>
      <c r="N302" s="221"/>
      <c r="O302" s="221"/>
      <c r="P302" s="221"/>
      <c r="Q302" s="221"/>
      <c r="R302" s="221"/>
      <c r="S302" s="221"/>
    </row>
    <row r="303" spans="1:19" ht="12.75" customHeight="1" x14ac:dyDescent="0.2">
      <c r="A303" s="1"/>
      <c r="B303" s="84"/>
      <c r="C303" s="216"/>
      <c r="D303" s="216"/>
      <c r="E303" s="216"/>
      <c r="F303" s="84"/>
      <c r="G303" s="84"/>
      <c r="H303" s="84"/>
      <c r="I303" s="85"/>
      <c r="J303" s="221"/>
      <c r="K303" s="221"/>
      <c r="L303" s="221"/>
      <c r="M303" s="221"/>
      <c r="N303" s="221"/>
      <c r="O303" s="221"/>
      <c r="P303" s="221"/>
      <c r="Q303" s="221"/>
      <c r="R303" s="221"/>
      <c r="S303" s="221"/>
    </row>
    <row r="304" spans="1:19" ht="12.75" customHeight="1" x14ac:dyDescent="0.2">
      <c r="A304" s="234"/>
      <c r="B304" s="235"/>
      <c r="C304" s="235"/>
      <c r="D304" s="235"/>
      <c r="E304" s="235"/>
      <c r="F304" s="235"/>
      <c r="G304" s="235"/>
      <c r="H304" s="235"/>
      <c r="I304" s="235"/>
      <c r="J304" s="235"/>
      <c r="K304" s="235"/>
      <c r="L304" s="235"/>
      <c r="M304" s="235"/>
      <c r="O304" s="11"/>
      <c r="P304" s="11"/>
      <c r="Q304" s="11"/>
      <c r="R304" s="11"/>
    </row>
    <row r="305" spans="1:19" ht="12.75" customHeight="1" x14ac:dyDescent="0.2">
      <c r="A305" s="1"/>
      <c r="B305" s="84"/>
      <c r="C305" s="217"/>
      <c r="D305" s="217"/>
      <c r="E305" s="217"/>
      <c r="F305" s="217"/>
      <c r="G305" s="217"/>
      <c r="H305" s="217"/>
      <c r="I305" s="217"/>
      <c r="J305" s="217"/>
      <c r="L305" s="218"/>
      <c r="M305" s="218"/>
      <c r="N305" s="218"/>
      <c r="O305" s="11"/>
      <c r="P305" s="11"/>
      <c r="Q305" s="11"/>
      <c r="R305" s="11"/>
    </row>
    <row r="306" spans="1:19" ht="12.75" customHeight="1" x14ac:dyDescent="0.2">
      <c r="A306" s="1"/>
      <c r="B306" s="84"/>
      <c r="C306" s="216"/>
      <c r="D306" s="216"/>
      <c r="E306" s="216"/>
      <c r="F306" s="84"/>
      <c r="G306" s="84"/>
      <c r="H306" s="84"/>
      <c r="I306" s="85"/>
      <c r="J306" s="85"/>
      <c r="O306" s="11"/>
      <c r="P306" s="11"/>
      <c r="Q306" s="11"/>
      <c r="R306" s="11"/>
    </row>
    <row r="307" spans="1:19" ht="12.75" customHeight="1" x14ac:dyDescent="0.2">
      <c r="A307" s="1"/>
      <c r="B307" s="84"/>
      <c r="C307" s="216"/>
      <c r="D307" s="216"/>
      <c r="E307" s="216"/>
      <c r="F307" s="216"/>
      <c r="G307" s="216"/>
      <c r="H307" s="216"/>
      <c r="I307" s="216"/>
      <c r="J307" s="216"/>
      <c r="O307" s="11"/>
      <c r="P307" s="11"/>
      <c r="Q307" s="11"/>
      <c r="R307" s="11"/>
    </row>
    <row r="308" spans="1:19" ht="12.75" customHeight="1" x14ac:dyDescent="0.2">
      <c r="A308" s="1"/>
      <c r="B308" s="84"/>
      <c r="C308" s="217"/>
      <c r="D308" s="217"/>
      <c r="E308" s="217"/>
      <c r="F308" s="217"/>
      <c r="G308" s="217"/>
      <c r="H308" s="217"/>
      <c r="I308" s="217"/>
      <c r="J308" s="217"/>
      <c r="L308" s="218"/>
      <c r="M308" s="218"/>
      <c r="N308" s="218"/>
      <c r="O308" s="11"/>
      <c r="P308" s="11"/>
      <c r="Q308" s="11"/>
      <c r="R308" s="11"/>
    </row>
    <row r="309" spans="1:19" ht="12.75" customHeight="1" x14ac:dyDescent="0.2">
      <c r="A309" s="1"/>
      <c r="B309" s="84"/>
      <c r="C309" s="84"/>
      <c r="D309" s="84"/>
      <c r="E309" s="84"/>
      <c r="F309" s="84"/>
      <c r="G309" s="84"/>
      <c r="H309" s="84"/>
      <c r="I309" s="85"/>
      <c r="J309" s="85"/>
      <c r="O309" s="11"/>
      <c r="P309" s="11"/>
      <c r="Q309" s="11"/>
      <c r="R309" s="11"/>
    </row>
    <row r="310" spans="1:19" ht="12.75" customHeight="1" x14ac:dyDescent="0.2">
      <c r="A310" s="1"/>
      <c r="B310" s="84"/>
      <c r="C310" s="216"/>
      <c r="D310" s="216"/>
      <c r="E310" s="216"/>
      <c r="F310" s="216"/>
      <c r="G310" s="216"/>
      <c r="H310" s="216"/>
      <c r="I310" s="216"/>
      <c r="J310" s="216"/>
      <c r="O310" s="11"/>
      <c r="P310" s="11"/>
      <c r="Q310" s="11"/>
      <c r="R310" s="11"/>
    </row>
    <row r="311" spans="1:19" ht="12.75" customHeight="1" x14ac:dyDescent="0.2">
      <c r="C311" s="217"/>
      <c r="D311" s="217"/>
      <c r="E311" s="217"/>
      <c r="F311" s="217"/>
      <c r="G311" s="217"/>
      <c r="H311" s="217"/>
      <c r="I311" s="217"/>
      <c r="J311" s="217"/>
      <c r="L311" s="218"/>
      <c r="M311" s="218"/>
      <c r="N311" s="218"/>
    </row>
    <row r="312" spans="1:19" ht="12.75" customHeight="1" x14ac:dyDescent="0.2"/>
    <row r="313" spans="1:19" ht="12.75" customHeight="1" x14ac:dyDescent="0.25">
      <c r="A313" s="236" t="s">
        <v>23</v>
      </c>
      <c r="B313" s="236"/>
      <c r="C313" s="236"/>
      <c r="D313" s="236"/>
      <c r="E313" s="236"/>
      <c r="F313" s="236"/>
      <c r="G313" s="236"/>
      <c r="H313" s="236"/>
      <c r="I313" s="236"/>
      <c r="J313" s="236"/>
      <c r="K313" s="236"/>
      <c r="L313" s="236"/>
      <c r="M313" s="236"/>
      <c r="N313" s="236"/>
      <c r="O313" s="236"/>
      <c r="P313" s="236"/>
      <c r="Q313" s="236"/>
      <c r="R313" s="236"/>
      <c r="S313" s="236"/>
    </row>
    <row r="314" spans="1:19" ht="12.75" customHeight="1" x14ac:dyDescent="0.2"/>
    <row r="315" spans="1:19" ht="12.75" customHeight="1" x14ac:dyDescent="0.2"/>
    <row r="316" spans="1:19" ht="12.75" customHeight="1" x14ac:dyDescent="0.2"/>
    <row r="317" spans="1:19" ht="12.75" customHeight="1" x14ac:dyDescent="0.2"/>
    <row r="318" spans="1:19" ht="12.75" customHeight="1" x14ac:dyDescent="0.2"/>
    <row r="319" spans="1:19" ht="12.75" customHeight="1" x14ac:dyDescent="0.2"/>
    <row r="320" spans="1:19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6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spans="1:19" ht="12.75" customHeight="1" x14ac:dyDescent="0.2"/>
    <row r="338" spans="1:19" ht="12.75" customHeight="1" x14ac:dyDescent="0.2"/>
    <row r="339" spans="1:19" ht="12.75" customHeight="1" x14ac:dyDescent="0.2"/>
    <row r="340" spans="1:19" ht="12.75" customHeight="1" x14ac:dyDescent="0.2"/>
    <row r="341" spans="1:19" ht="12.75" customHeight="1" x14ac:dyDescent="0.2"/>
    <row r="342" spans="1:19" ht="12.75" customHeight="1" x14ac:dyDescent="0.2"/>
    <row r="343" spans="1:19" ht="12.75" customHeight="1" x14ac:dyDescent="0.2"/>
    <row r="344" spans="1:19" ht="12.75" customHeight="1" x14ac:dyDescent="0.2"/>
    <row r="345" spans="1:19" ht="12.75" customHeight="1" x14ac:dyDescent="0.2"/>
    <row r="346" spans="1:19" ht="12.75" customHeight="1" x14ac:dyDescent="0.2"/>
    <row r="347" spans="1:19" s="70" customFormat="1" ht="12.75" customHeight="1" x14ac:dyDescent="0.2">
      <c r="A347" s="10"/>
      <c r="B347" s="12"/>
      <c r="C347" s="12"/>
      <c r="D347" s="12"/>
      <c r="E347" s="86"/>
      <c r="F347" s="68"/>
      <c r="G347" s="12"/>
      <c r="H347" s="69"/>
      <c r="S347" s="11"/>
    </row>
    <row r="348" spans="1:19" ht="12.75" customHeight="1" x14ac:dyDescent="0.2"/>
    <row r="349" spans="1:19" ht="18.75" customHeight="1" x14ac:dyDescent="0.2"/>
  </sheetData>
  <sheetProtection selectLockedCells="1" selectUnlockedCells="1"/>
  <mergeCells count="38">
    <mergeCell ref="C303:E303"/>
    <mergeCell ref="A313:S313"/>
    <mergeCell ref="E8:E9"/>
    <mergeCell ref="C1:Q1"/>
    <mergeCell ref="A6:A9"/>
    <mergeCell ref="B6:B9"/>
    <mergeCell ref="C6:Q6"/>
    <mergeCell ref="C7:G7"/>
    <mergeCell ref="H7:O7"/>
    <mergeCell ref="C8:D8"/>
    <mergeCell ref="F8:F9"/>
    <mergeCell ref="G8:G9"/>
    <mergeCell ref="H8:H9"/>
    <mergeCell ref="L8:L9"/>
    <mergeCell ref="R8:R9"/>
    <mergeCell ref="C305:J305"/>
    <mergeCell ref="C306:E306"/>
    <mergeCell ref="C307:J307"/>
    <mergeCell ref="A304:M304"/>
    <mergeCell ref="C308:J308"/>
    <mergeCell ref="L308:N308"/>
    <mergeCell ref="L305:N305"/>
    <mergeCell ref="C310:J310"/>
    <mergeCell ref="C311:J311"/>
    <mergeCell ref="L311:N311"/>
    <mergeCell ref="D3:O4"/>
    <mergeCell ref="J302:S303"/>
    <mergeCell ref="O5:S5"/>
    <mergeCell ref="S6:S9"/>
    <mergeCell ref="P7:Q7"/>
    <mergeCell ref="M8:M9"/>
    <mergeCell ref="P8:P9"/>
    <mergeCell ref="Q8:Q9"/>
    <mergeCell ref="R6:R7"/>
    <mergeCell ref="I8:J8"/>
    <mergeCell ref="K8:K9"/>
    <mergeCell ref="N8:N9"/>
    <mergeCell ref="O8:O9"/>
  </mergeCells>
  <conditionalFormatting sqref="F11:F295">
    <cfRule type="cellIs" dxfId="1" priority="1" operator="equal">
      <formula>0</formula>
    </cfRule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84" fitToHeight="0" orientation="landscape" useFirstPageNumber="1" verticalDpi="300" r:id="rId1"/>
  <headerFooter scaleWithDoc="0">
    <oddFooter>&amp;RLapa &amp;P no &amp;N</oddFooter>
  </headerFooter>
  <ignoredErrors>
    <ignoredError sqref="R84:R86 R93:R94 R234 R74 R82:R83 R100:R102 R156:R157 R27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9"/>
  <sheetViews>
    <sheetView zoomScaleNormal="100" workbookViewId="0">
      <selection activeCell="M13" sqref="M13"/>
    </sheetView>
  </sheetViews>
  <sheetFormatPr defaultColWidth="9.140625" defaultRowHeight="11.25" x14ac:dyDescent="0.2"/>
  <cols>
    <col min="1" max="1" width="11.85546875" style="10" customWidth="1"/>
    <col min="2" max="2" width="22.85546875" style="12" customWidth="1"/>
    <col min="3" max="4" width="5.7109375" style="12" customWidth="1"/>
    <col min="5" max="5" width="6.42578125" style="86" customWidth="1"/>
    <col min="6" max="6" width="8.5703125" style="68" customWidth="1"/>
    <col min="7" max="7" width="9.5703125" style="12" customWidth="1"/>
    <col min="8" max="8" width="12.5703125" style="69" customWidth="1"/>
    <col min="9" max="9" width="5" style="70" customWidth="1"/>
    <col min="10" max="10" width="9.42578125" style="70" customWidth="1"/>
    <col min="11" max="11" width="6.140625" style="70" customWidth="1"/>
    <col min="12" max="12" width="8.7109375" style="70" customWidth="1"/>
    <col min="13" max="13" width="11.5703125" style="70" customWidth="1"/>
    <col min="14" max="14" width="9.42578125" style="70" customWidth="1"/>
    <col min="15" max="15" width="10" style="70" customWidth="1"/>
    <col min="16" max="16" width="7.140625" style="70" customWidth="1"/>
    <col min="17" max="17" width="7.28515625" style="70" customWidth="1"/>
    <col min="18" max="18" width="10.85546875" style="70" customWidth="1"/>
    <col min="19" max="19" width="10.7109375" style="11" customWidth="1"/>
    <col min="20" max="16384" width="9.140625" style="12"/>
  </cols>
  <sheetData>
    <row r="1" spans="1:19" s="5" customFormat="1" ht="15" customHeight="1" x14ac:dyDescent="0.2">
      <c r="A1" s="1"/>
      <c r="B1" s="2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139"/>
      <c r="S1" s="140"/>
    </row>
    <row r="2" spans="1:19" s="5" customFormat="1" ht="11.25" customHeight="1" x14ac:dyDescent="0.25">
      <c r="A2" s="209" t="s">
        <v>548</v>
      </c>
      <c r="B2" s="2"/>
      <c r="C2" s="141"/>
      <c r="D2" s="141"/>
      <c r="E2" s="141"/>
      <c r="F2" s="141"/>
      <c r="G2" s="141"/>
      <c r="H2" s="141"/>
      <c r="I2" s="142"/>
      <c r="J2" s="142"/>
      <c r="K2" s="142"/>
      <c r="L2" s="142"/>
      <c r="M2" s="142"/>
      <c r="N2" s="142"/>
      <c r="O2" s="142"/>
      <c r="P2" s="142"/>
      <c r="Q2" s="142"/>
      <c r="R2" s="143"/>
      <c r="S2" s="144"/>
    </row>
    <row r="3" spans="1:19" s="5" customFormat="1" ht="15" customHeight="1" x14ac:dyDescent="0.2">
      <c r="A3" s="1"/>
      <c r="B3" s="2"/>
      <c r="C3" s="219" t="s">
        <v>362</v>
      </c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139"/>
      <c r="S3" s="144"/>
    </row>
    <row r="4" spans="1:19" s="5" customFormat="1" x14ac:dyDescent="0.2">
      <c r="A4" s="1"/>
      <c r="B4" s="2"/>
      <c r="C4" s="145"/>
      <c r="D4" s="145"/>
      <c r="E4" s="145"/>
      <c r="F4" s="139"/>
      <c r="G4" s="139"/>
      <c r="H4" s="146"/>
      <c r="I4" s="146"/>
      <c r="J4" s="146"/>
      <c r="K4" s="146"/>
      <c r="L4" s="146"/>
      <c r="M4" s="146"/>
      <c r="N4" s="66"/>
      <c r="O4" s="66"/>
      <c r="P4" s="66"/>
      <c r="Q4" s="146"/>
      <c r="R4" s="146"/>
      <c r="S4" s="9" t="s">
        <v>356</v>
      </c>
    </row>
    <row r="5" spans="1:19" ht="12.75" customHeight="1" x14ac:dyDescent="0.2">
      <c r="A5" s="249" t="s">
        <v>357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</row>
    <row r="6" spans="1:19" ht="12.75" customHeight="1" x14ac:dyDescent="0.2">
      <c r="A6" s="239" t="s">
        <v>200</v>
      </c>
      <c r="B6" s="240" t="s">
        <v>201</v>
      </c>
      <c r="C6" s="241" t="s">
        <v>4</v>
      </c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51"/>
      <c r="R6" s="224" t="s">
        <v>3</v>
      </c>
      <c r="S6" s="224" t="s">
        <v>208</v>
      </c>
    </row>
    <row r="7" spans="1:19" ht="24" customHeight="1" x14ac:dyDescent="0.2">
      <c r="A7" s="239"/>
      <c r="B7" s="240"/>
      <c r="C7" s="240" t="s">
        <v>202</v>
      </c>
      <c r="D7" s="240"/>
      <c r="E7" s="240"/>
      <c r="F7" s="240"/>
      <c r="G7" s="240"/>
      <c r="H7" s="233" t="s">
        <v>5</v>
      </c>
      <c r="I7" s="233"/>
      <c r="J7" s="233"/>
      <c r="K7" s="233"/>
      <c r="L7" s="233"/>
      <c r="M7" s="233"/>
      <c r="N7" s="233"/>
      <c r="O7" s="233"/>
      <c r="P7" s="227" t="s">
        <v>204</v>
      </c>
      <c r="Q7" s="228"/>
      <c r="R7" s="226"/>
      <c r="S7" s="225"/>
    </row>
    <row r="8" spans="1:19" ht="15.2" customHeight="1" x14ac:dyDescent="0.2">
      <c r="A8" s="239"/>
      <c r="B8" s="240"/>
      <c r="C8" s="240" t="s">
        <v>6</v>
      </c>
      <c r="D8" s="240"/>
      <c r="E8" s="224" t="s">
        <v>194</v>
      </c>
      <c r="F8" s="239" t="s">
        <v>10</v>
      </c>
      <c r="G8" s="239" t="s">
        <v>7</v>
      </c>
      <c r="H8" s="233" t="s">
        <v>8</v>
      </c>
      <c r="I8" s="233" t="s">
        <v>203</v>
      </c>
      <c r="J8" s="233"/>
      <c r="K8" s="229" t="s">
        <v>9</v>
      </c>
      <c r="L8" s="229" t="s">
        <v>10</v>
      </c>
      <c r="M8" s="229" t="s">
        <v>11</v>
      </c>
      <c r="N8" s="229" t="s">
        <v>205</v>
      </c>
      <c r="O8" s="229" t="s">
        <v>12</v>
      </c>
      <c r="P8" s="230" t="s">
        <v>206</v>
      </c>
      <c r="Q8" s="230" t="s">
        <v>207</v>
      </c>
      <c r="R8" s="230" t="s">
        <v>355</v>
      </c>
      <c r="S8" s="225"/>
    </row>
    <row r="9" spans="1:19" ht="33.75" customHeight="1" x14ac:dyDescent="0.2">
      <c r="A9" s="224"/>
      <c r="B9" s="250"/>
      <c r="C9" s="137" t="s">
        <v>0</v>
      </c>
      <c r="D9" s="137" t="s">
        <v>1</v>
      </c>
      <c r="E9" s="252"/>
      <c r="F9" s="224"/>
      <c r="G9" s="224"/>
      <c r="H9" s="253"/>
      <c r="I9" s="138" t="s">
        <v>2</v>
      </c>
      <c r="J9" s="138" t="s">
        <v>13</v>
      </c>
      <c r="K9" s="230"/>
      <c r="L9" s="230"/>
      <c r="M9" s="230"/>
      <c r="N9" s="230"/>
      <c r="O9" s="230"/>
      <c r="P9" s="225"/>
      <c r="Q9" s="225"/>
      <c r="R9" s="247"/>
      <c r="S9" s="225"/>
    </row>
    <row r="10" spans="1:19" s="18" customFormat="1" ht="12" customHeight="1" x14ac:dyDescent="0.2">
      <c r="A10" s="147">
        <v>1</v>
      </c>
      <c r="B10" s="147">
        <v>2</v>
      </c>
      <c r="C10" s="147">
        <v>3</v>
      </c>
      <c r="D10" s="147">
        <v>4</v>
      </c>
      <c r="E10" s="16">
        <v>5</v>
      </c>
      <c r="F10" s="147">
        <v>6</v>
      </c>
      <c r="G10" s="147">
        <v>7</v>
      </c>
      <c r="H10" s="148">
        <v>8</v>
      </c>
      <c r="I10" s="148">
        <v>9</v>
      </c>
      <c r="J10" s="148">
        <v>10</v>
      </c>
      <c r="K10" s="148">
        <v>11</v>
      </c>
      <c r="L10" s="148">
        <v>12</v>
      </c>
      <c r="M10" s="148">
        <v>13</v>
      </c>
      <c r="N10" s="148">
        <v>14</v>
      </c>
      <c r="O10" s="148">
        <v>15</v>
      </c>
      <c r="P10" s="148">
        <v>16</v>
      </c>
      <c r="Q10" s="148">
        <v>17</v>
      </c>
      <c r="R10" s="148">
        <v>18</v>
      </c>
      <c r="S10" s="147">
        <v>19</v>
      </c>
    </row>
    <row r="11" spans="1:19" ht="12.75" customHeight="1" x14ac:dyDescent="0.2">
      <c r="A11" s="19" t="s">
        <v>363</v>
      </c>
      <c r="B11" s="20" t="s">
        <v>364</v>
      </c>
      <c r="C11" s="94">
        <v>0</v>
      </c>
      <c r="D11" s="149">
        <v>0.32</v>
      </c>
      <c r="E11" s="94">
        <v>0.32</v>
      </c>
      <c r="F11" s="150">
        <v>1280</v>
      </c>
      <c r="G11" s="24" t="s">
        <v>16</v>
      </c>
      <c r="H11" s="116"/>
      <c r="I11" s="20"/>
      <c r="J11" s="116"/>
      <c r="K11" s="151"/>
      <c r="L11" s="152"/>
      <c r="M11" s="20"/>
      <c r="N11" s="116"/>
      <c r="O11" s="20"/>
      <c r="P11" s="116"/>
      <c r="Q11" s="24"/>
      <c r="R11" s="24">
        <v>74940110047</v>
      </c>
      <c r="S11" s="101"/>
    </row>
    <row r="12" spans="1:19" ht="12.75" customHeight="1" x14ac:dyDescent="0.2">
      <c r="A12" s="30" t="s">
        <v>365</v>
      </c>
      <c r="B12" s="153" t="s">
        <v>366</v>
      </c>
      <c r="C12" s="154">
        <v>0</v>
      </c>
      <c r="D12" s="155">
        <v>1.04</v>
      </c>
      <c r="E12" s="154">
        <v>1.04</v>
      </c>
      <c r="F12" s="156">
        <v>5200</v>
      </c>
      <c r="G12" s="157" t="s">
        <v>16</v>
      </c>
      <c r="H12" s="158"/>
      <c r="I12" s="153"/>
      <c r="J12" s="158"/>
      <c r="K12" s="153"/>
      <c r="L12" s="158"/>
      <c r="M12" s="153"/>
      <c r="N12" s="158"/>
      <c r="O12" s="153"/>
      <c r="P12" s="158"/>
      <c r="Q12" s="157"/>
      <c r="R12" s="157">
        <v>74940110372</v>
      </c>
      <c r="S12" s="159"/>
    </row>
    <row r="13" spans="1:19" ht="12.75" customHeight="1" x14ac:dyDescent="0.2">
      <c r="A13" s="57"/>
      <c r="B13" s="32"/>
      <c r="C13" s="96">
        <v>1.04</v>
      </c>
      <c r="D13" s="96">
        <v>1.41</v>
      </c>
      <c r="E13" s="96">
        <v>0.37</v>
      </c>
      <c r="F13" s="160">
        <v>1850</v>
      </c>
      <c r="G13" s="36" t="s">
        <v>16</v>
      </c>
      <c r="H13" s="32"/>
      <c r="I13" s="32"/>
      <c r="J13" s="32"/>
      <c r="K13" s="32"/>
      <c r="L13" s="32"/>
      <c r="M13" s="32"/>
      <c r="N13" s="32"/>
      <c r="O13" s="32"/>
      <c r="P13" s="32"/>
      <c r="Q13" s="36"/>
      <c r="R13" s="36">
        <v>74940110373</v>
      </c>
      <c r="S13" s="36"/>
    </row>
    <row r="14" spans="1:19" ht="12.75" customHeight="1" x14ac:dyDescent="0.2">
      <c r="A14" s="19" t="s">
        <v>367</v>
      </c>
      <c r="B14" s="20" t="s">
        <v>368</v>
      </c>
      <c r="C14" s="94">
        <v>0</v>
      </c>
      <c r="D14" s="149">
        <v>0.11</v>
      </c>
      <c r="E14" s="94">
        <v>0.11</v>
      </c>
      <c r="F14" s="150">
        <v>660</v>
      </c>
      <c r="G14" s="24" t="s">
        <v>16</v>
      </c>
      <c r="H14" s="116"/>
      <c r="I14" s="20"/>
      <c r="J14" s="116"/>
      <c r="K14" s="20"/>
      <c r="L14" s="116"/>
      <c r="M14" s="20"/>
      <c r="N14" s="116"/>
      <c r="O14" s="20"/>
      <c r="P14" s="116"/>
      <c r="Q14" s="24"/>
      <c r="R14" s="24">
        <v>74940110324</v>
      </c>
      <c r="S14" s="101"/>
    </row>
    <row r="15" spans="1:19" ht="12.75" customHeight="1" x14ac:dyDescent="0.2">
      <c r="A15" s="25" t="s">
        <v>369</v>
      </c>
      <c r="B15" s="26" t="s">
        <v>370</v>
      </c>
      <c r="C15" s="95">
        <v>0</v>
      </c>
      <c r="D15" s="161">
        <v>0.315</v>
      </c>
      <c r="E15" s="95">
        <v>0.315</v>
      </c>
      <c r="F15" s="162">
        <v>1270</v>
      </c>
      <c r="G15" s="30" t="s">
        <v>16</v>
      </c>
      <c r="H15" s="117"/>
      <c r="I15" s="26"/>
      <c r="J15" s="117"/>
      <c r="K15" s="26"/>
      <c r="L15" s="117"/>
      <c r="M15" s="26"/>
      <c r="N15" s="117"/>
      <c r="O15" s="26"/>
      <c r="P15" s="117"/>
      <c r="Q15" s="30"/>
      <c r="R15" s="30">
        <v>74940070196</v>
      </c>
      <c r="S15" s="102" t="s">
        <v>371</v>
      </c>
    </row>
    <row r="16" spans="1:19" ht="12.75" customHeight="1" x14ac:dyDescent="0.2">
      <c r="A16" s="31"/>
      <c r="B16" s="32"/>
      <c r="C16" s="96">
        <v>0.315</v>
      </c>
      <c r="D16" s="163">
        <v>0.61</v>
      </c>
      <c r="E16" s="96">
        <v>0.29499999999999998</v>
      </c>
      <c r="F16" s="164">
        <v>1780</v>
      </c>
      <c r="G16" s="36" t="s">
        <v>14</v>
      </c>
      <c r="H16" s="118"/>
      <c r="I16" s="32"/>
      <c r="J16" s="118"/>
      <c r="K16" s="32"/>
      <c r="L16" s="118"/>
      <c r="M16" s="32"/>
      <c r="N16" s="118"/>
      <c r="O16" s="32"/>
      <c r="P16" s="118"/>
      <c r="Q16" s="36"/>
      <c r="R16" s="36">
        <v>74940070196</v>
      </c>
      <c r="S16" s="103" t="s">
        <v>371</v>
      </c>
    </row>
    <row r="17" spans="1:19" ht="12.75" customHeight="1" x14ac:dyDescent="0.2">
      <c r="A17" s="25" t="s">
        <v>372</v>
      </c>
      <c r="B17" s="26" t="s">
        <v>373</v>
      </c>
      <c r="C17" s="95">
        <v>0</v>
      </c>
      <c r="D17" s="161">
        <v>0.09</v>
      </c>
      <c r="E17" s="95">
        <v>0.09</v>
      </c>
      <c r="F17" s="162">
        <v>370</v>
      </c>
      <c r="G17" s="30" t="s">
        <v>14</v>
      </c>
      <c r="H17" s="117"/>
      <c r="I17" s="26"/>
      <c r="J17" s="117"/>
      <c r="K17" s="26"/>
      <c r="L17" s="117"/>
      <c r="M17" s="26"/>
      <c r="N17" s="117"/>
      <c r="O17" s="26"/>
      <c r="P17" s="117"/>
      <c r="Q17" s="30"/>
      <c r="R17" s="30" t="s">
        <v>374</v>
      </c>
      <c r="S17" s="102" t="s">
        <v>371</v>
      </c>
    </row>
    <row r="18" spans="1:19" ht="12.75" customHeight="1" x14ac:dyDescent="0.2">
      <c r="A18" s="31"/>
      <c r="B18" s="32"/>
      <c r="C18" s="96">
        <v>0.09</v>
      </c>
      <c r="D18" s="163">
        <v>0.16</v>
      </c>
      <c r="E18" s="96">
        <v>7.0000000000000007E-2</v>
      </c>
      <c r="F18" s="164">
        <v>270</v>
      </c>
      <c r="G18" s="36" t="s">
        <v>14</v>
      </c>
      <c r="H18" s="165"/>
      <c r="I18" s="32"/>
      <c r="J18" s="166"/>
      <c r="K18" s="167"/>
      <c r="L18" s="168"/>
      <c r="M18" s="32"/>
      <c r="N18" s="118"/>
      <c r="O18" s="32"/>
      <c r="P18" s="118"/>
      <c r="Q18" s="36"/>
      <c r="R18" s="36">
        <v>74940070348</v>
      </c>
      <c r="S18" s="103" t="s">
        <v>371</v>
      </c>
    </row>
    <row r="19" spans="1:19" ht="12.75" customHeight="1" x14ac:dyDescent="0.2">
      <c r="A19" s="19" t="s">
        <v>375</v>
      </c>
      <c r="B19" s="20" t="s">
        <v>376</v>
      </c>
      <c r="C19" s="94">
        <v>0</v>
      </c>
      <c r="D19" s="149">
        <v>0.11</v>
      </c>
      <c r="E19" s="94">
        <v>0.11</v>
      </c>
      <c r="F19" s="150">
        <v>370</v>
      </c>
      <c r="G19" s="24" t="s">
        <v>14</v>
      </c>
      <c r="H19" s="116"/>
      <c r="I19" s="20"/>
      <c r="J19" s="116"/>
      <c r="K19" s="151"/>
      <c r="L19" s="152"/>
      <c r="M19" s="20"/>
      <c r="N19" s="116"/>
      <c r="O19" s="20"/>
      <c r="P19" s="116"/>
      <c r="Q19" s="24"/>
      <c r="R19" s="24">
        <v>74940070354</v>
      </c>
      <c r="S19" s="101" t="s">
        <v>371</v>
      </c>
    </row>
    <row r="20" spans="1:19" ht="12.75" customHeight="1" x14ac:dyDescent="0.2">
      <c r="A20" s="25" t="s">
        <v>377</v>
      </c>
      <c r="B20" s="26" t="s">
        <v>378</v>
      </c>
      <c r="C20" s="95">
        <v>0</v>
      </c>
      <c r="D20" s="161">
        <v>1.96</v>
      </c>
      <c r="E20" s="95">
        <v>1.96</v>
      </c>
      <c r="F20" s="162">
        <v>10600</v>
      </c>
      <c r="G20" s="30" t="s">
        <v>14</v>
      </c>
      <c r="H20" s="117"/>
      <c r="I20" s="26"/>
      <c r="J20" s="117"/>
      <c r="K20" s="26"/>
      <c r="L20" s="117"/>
      <c r="M20" s="26"/>
      <c r="N20" s="117"/>
      <c r="O20" s="26"/>
      <c r="P20" s="117"/>
      <c r="Q20" s="30"/>
      <c r="R20" s="30">
        <v>74940070197</v>
      </c>
      <c r="S20" s="102"/>
    </row>
    <row r="21" spans="1:19" ht="12.75" customHeight="1" x14ac:dyDescent="0.2">
      <c r="A21" s="31"/>
      <c r="B21" s="32"/>
      <c r="C21" s="96">
        <v>1.96</v>
      </c>
      <c r="D21" s="163">
        <v>2.72</v>
      </c>
      <c r="E21" s="96">
        <v>0.76</v>
      </c>
      <c r="F21" s="164">
        <v>3440</v>
      </c>
      <c r="G21" s="36" t="s">
        <v>14</v>
      </c>
      <c r="H21" s="118"/>
      <c r="I21" s="32"/>
      <c r="J21" s="118"/>
      <c r="K21" s="32"/>
      <c r="L21" s="118"/>
      <c r="M21" s="32"/>
      <c r="N21" s="118"/>
      <c r="O21" s="32"/>
      <c r="P21" s="118"/>
      <c r="Q21" s="36"/>
      <c r="R21" s="36" t="s">
        <v>379</v>
      </c>
      <c r="S21" s="103"/>
    </row>
    <row r="22" spans="1:19" ht="12.75" customHeight="1" x14ac:dyDescent="0.2">
      <c r="A22" s="19" t="s">
        <v>380</v>
      </c>
      <c r="B22" s="20" t="s">
        <v>381</v>
      </c>
      <c r="C22" s="94">
        <v>0</v>
      </c>
      <c r="D22" s="149">
        <v>0.43</v>
      </c>
      <c r="E22" s="94">
        <v>0.43</v>
      </c>
      <c r="F22" s="150">
        <v>1290</v>
      </c>
      <c r="G22" s="24" t="s">
        <v>14</v>
      </c>
      <c r="H22" s="116"/>
      <c r="I22" s="20"/>
      <c r="J22" s="116"/>
      <c r="K22" s="20"/>
      <c r="L22" s="116"/>
      <c r="M22" s="20"/>
      <c r="N22" s="116"/>
      <c r="O22" s="20"/>
      <c r="P22" s="116"/>
      <c r="Q22" s="24"/>
      <c r="R22" s="24" t="s">
        <v>382</v>
      </c>
      <c r="S22" s="101"/>
    </row>
    <row r="23" spans="1:19" ht="12.75" customHeight="1" x14ac:dyDescent="0.2">
      <c r="A23" s="25" t="s">
        <v>383</v>
      </c>
      <c r="B23" s="26" t="s">
        <v>384</v>
      </c>
      <c r="C23" s="95">
        <v>0</v>
      </c>
      <c r="D23" s="161">
        <v>0.2</v>
      </c>
      <c r="E23" s="95">
        <v>0.2</v>
      </c>
      <c r="F23" s="162">
        <v>1000</v>
      </c>
      <c r="G23" s="30" t="s">
        <v>16</v>
      </c>
      <c r="H23" s="117"/>
      <c r="I23" s="26"/>
      <c r="J23" s="117"/>
      <c r="K23" s="26"/>
      <c r="L23" s="117"/>
      <c r="M23" s="26"/>
      <c r="N23" s="117"/>
      <c r="O23" s="26"/>
      <c r="P23" s="117"/>
      <c r="Q23" s="30"/>
      <c r="R23" s="30">
        <v>74940121102</v>
      </c>
      <c r="S23" s="102"/>
    </row>
    <row r="24" spans="1:19" ht="12.75" customHeight="1" x14ac:dyDescent="0.2">
      <c r="A24" s="49"/>
      <c r="B24" s="50"/>
      <c r="C24" s="99">
        <v>0.2</v>
      </c>
      <c r="D24" s="169">
        <v>0.37</v>
      </c>
      <c r="E24" s="99">
        <v>0.17</v>
      </c>
      <c r="F24" s="170">
        <v>850</v>
      </c>
      <c r="G24" s="54" t="s">
        <v>16</v>
      </c>
      <c r="H24" s="121"/>
      <c r="I24" s="50"/>
      <c r="J24" s="121"/>
      <c r="K24" s="50"/>
      <c r="L24" s="121"/>
      <c r="M24" s="50"/>
      <c r="N24" s="121"/>
      <c r="O24" s="50"/>
      <c r="P24" s="121"/>
      <c r="Q24" s="54"/>
      <c r="R24" s="54">
        <v>74940070179</v>
      </c>
      <c r="S24" s="106"/>
    </row>
    <row r="25" spans="1:19" ht="12.75" customHeight="1" x14ac:dyDescent="0.2">
      <c r="A25" s="31"/>
      <c r="B25" s="32"/>
      <c r="C25" s="96">
        <v>0.37</v>
      </c>
      <c r="D25" s="163">
        <v>2.35</v>
      </c>
      <c r="E25" s="96">
        <v>1.98</v>
      </c>
      <c r="F25" s="164">
        <v>11880</v>
      </c>
      <c r="G25" s="36" t="s">
        <v>14</v>
      </c>
      <c r="H25" s="118"/>
      <c r="I25" s="32"/>
      <c r="J25" s="118"/>
      <c r="K25" s="32"/>
      <c r="L25" s="118"/>
      <c r="M25" s="32"/>
      <c r="N25" s="118"/>
      <c r="O25" s="32"/>
      <c r="P25" s="118"/>
      <c r="Q25" s="36"/>
      <c r="R25" s="36">
        <v>74940070179</v>
      </c>
      <c r="S25" s="103"/>
    </row>
    <row r="26" spans="1:19" ht="12.75" customHeight="1" x14ac:dyDescent="0.2">
      <c r="A26" s="25" t="s">
        <v>385</v>
      </c>
      <c r="B26" s="26" t="s">
        <v>386</v>
      </c>
      <c r="C26" s="95">
        <v>0</v>
      </c>
      <c r="D26" s="161">
        <v>0.14699999999999999</v>
      </c>
      <c r="E26" s="95">
        <v>0.14000000000000001</v>
      </c>
      <c r="F26" s="162">
        <v>735</v>
      </c>
      <c r="G26" s="30" t="s">
        <v>14</v>
      </c>
      <c r="H26" s="117"/>
      <c r="I26" s="26"/>
      <c r="J26" s="117"/>
      <c r="K26" s="26"/>
      <c r="L26" s="117"/>
      <c r="M26" s="26"/>
      <c r="N26" s="117"/>
      <c r="O26" s="26"/>
      <c r="P26" s="117"/>
      <c r="Q26" s="30"/>
      <c r="R26" s="30">
        <v>74940070594</v>
      </c>
      <c r="S26" s="102"/>
    </row>
    <row r="27" spans="1:19" ht="12.75" customHeight="1" x14ac:dyDescent="0.2">
      <c r="A27" s="49"/>
      <c r="B27" s="50"/>
      <c r="C27" s="99">
        <v>0.26</v>
      </c>
      <c r="D27" s="169">
        <v>1.72</v>
      </c>
      <c r="E27" s="99">
        <v>1.46</v>
      </c>
      <c r="F27" s="170">
        <v>7300</v>
      </c>
      <c r="G27" s="54" t="s">
        <v>14</v>
      </c>
      <c r="H27" s="121"/>
      <c r="I27" s="50"/>
      <c r="J27" s="121"/>
      <c r="K27" s="50"/>
      <c r="L27" s="121"/>
      <c r="M27" s="50"/>
      <c r="N27" s="121"/>
      <c r="O27" s="50"/>
      <c r="P27" s="121"/>
      <c r="Q27" s="54"/>
      <c r="R27" s="54">
        <v>74940070192</v>
      </c>
      <c r="S27" s="106"/>
    </row>
    <row r="28" spans="1:19" ht="12.75" customHeight="1" x14ac:dyDescent="0.2">
      <c r="A28" s="31"/>
      <c r="B28" s="32"/>
      <c r="C28" s="96">
        <v>1.72</v>
      </c>
      <c r="D28" s="163">
        <v>2.12</v>
      </c>
      <c r="E28" s="96">
        <v>0.4</v>
      </c>
      <c r="F28" s="164">
        <v>2800</v>
      </c>
      <c r="G28" s="36" t="s">
        <v>14</v>
      </c>
      <c r="H28" s="118"/>
      <c r="I28" s="32"/>
      <c r="J28" s="118"/>
      <c r="K28" s="32"/>
      <c r="L28" s="118"/>
      <c r="M28" s="32"/>
      <c r="N28" s="118"/>
      <c r="O28" s="32"/>
      <c r="P28" s="118"/>
      <c r="Q28" s="36"/>
      <c r="R28" s="36">
        <v>74940080145</v>
      </c>
      <c r="S28" s="103"/>
    </row>
    <row r="29" spans="1:19" ht="12.75" customHeight="1" x14ac:dyDescent="0.2">
      <c r="A29" s="19" t="s">
        <v>387</v>
      </c>
      <c r="B29" s="20" t="s">
        <v>388</v>
      </c>
      <c r="C29" s="94">
        <v>0</v>
      </c>
      <c r="D29" s="149">
        <v>1.02</v>
      </c>
      <c r="E29" s="94">
        <v>1.02</v>
      </c>
      <c r="F29" s="150">
        <v>5610</v>
      </c>
      <c r="G29" s="24" t="s">
        <v>14</v>
      </c>
      <c r="H29" s="116"/>
      <c r="I29" s="20"/>
      <c r="J29" s="116"/>
      <c r="K29" s="20"/>
      <c r="L29" s="116"/>
      <c r="M29" s="20"/>
      <c r="N29" s="116"/>
      <c r="O29" s="20"/>
      <c r="P29" s="116"/>
      <c r="Q29" s="24"/>
      <c r="R29" s="24">
        <v>74940070195</v>
      </c>
      <c r="S29" s="101"/>
    </row>
    <row r="30" spans="1:19" ht="12.75" customHeight="1" x14ac:dyDescent="0.2">
      <c r="A30" s="25" t="s">
        <v>389</v>
      </c>
      <c r="B30" s="26" t="s">
        <v>390</v>
      </c>
      <c r="C30" s="95">
        <v>0</v>
      </c>
      <c r="D30" s="161">
        <v>0.18</v>
      </c>
      <c r="E30" s="95">
        <v>0.18</v>
      </c>
      <c r="F30" s="162">
        <v>910</v>
      </c>
      <c r="G30" s="30" t="s">
        <v>14</v>
      </c>
      <c r="H30" s="117"/>
      <c r="I30" s="26"/>
      <c r="J30" s="117"/>
      <c r="K30" s="171"/>
      <c r="L30" s="172"/>
      <c r="M30" s="26"/>
      <c r="N30" s="117"/>
      <c r="O30" s="26"/>
      <c r="P30" s="117"/>
      <c r="Q30" s="30"/>
      <c r="R30" s="30">
        <v>74940070546</v>
      </c>
      <c r="S30" s="102"/>
    </row>
    <row r="31" spans="1:19" ht="12.75" customHeight="1" x14ac:dyDescent="0.2">
      <c r="A31" s="49"/>
      <c r="B31" s="50"/>
      <c r="C31" s="99">
        <v>0.18</v>
      </c>
      <c r="D31" s="169">
        <v>1.3</v>
      </c>
      <c r="E31" s="99">
        <v>1.1200000000000001</v>
      </c>
      <c r="F31" s="170">
        <v>5620</v>
      </c>
      <c r="G31" s="54" t="s">
        <v>14</v>
      </c>
      <c r="H31" s="121"/>
      <c r="I31" s="50"/>
      <c r="J31" s="121"/>
      <c r="K31" s="173"/>
      <c r="L31" s="174"/>
      <c r="M31" s="50"/>
      <c r="N31" s="121"/>
      <c r="O31" s="50"/>
      <c r="P31" s="121"/>
      <c r="Q31" s="54"/>
      <c r="R31" s="54">
        <v>74940070198</v>
      </c>
      <c r="S31" s="106"/>
    </row>
    <row r="32" spans="1:19" ht="12.75" customHeight="1" x14ac:dyDescent="0.2">
      <c r="A32" s="31"/>
      <c r="B32" s="32"/>
      <c r="C32" s="96">
        <v>1.3</v>
      </c>
      <c r="D32" s="163">
        <v>2.13</v>
      </c>
      <c r="E32" s="96">
        <v>0.83</v>
      </c>
      <c r="F32" s="164">
        <v>4200</v>
      </c>
      <c r="G32" s="36" t="s">
        <v>14</v>
      </c>
      <c r="H32" s="118"/>
      <c r="I32" s="32"/>
      <c r="J32" s="118"/>
      <c r="K32" s="175"/>
      <c r="L32" s="176"/>
      <c r="M32" s="32"/>
      <c r="N32" s="118"/>
      <c r="O32" s="32"/>
      <c r="P32" s="118"/>
      <c r="Q32" s="36"/>
      <c r="R32" s="36">
        <v>74940070199</v>
      </c>
      <c r="S32" s="103"/>
    </row>
    <row r="33" spans="1:19" ht="12.75" customHeight="1" x14ac:dyDescent="0.2">
      <c r="A33" s="19" t="s">
        <v>391</v>
      </c>
      <c r="B33" s="20" t="s">
        <v>392</v>
      </c>
      <c r="C33" s="94">
        <v>0</v>
      </c>
      <c r="D33" s="149">
        <v>1.1599999999999999</v>
      </c>
      <c r="E33" s="94">
        <v>1.1599999999999999</v>
      </c>
      <c r="F33" s="150">
        <v>4640</v>
      </c>
      <c r="G33" s="24" t="s">
        <v>14</v>
      </c>
      <c r="H33" s="116"/>
      <c r="I33" s="20"/>
      <c r="J33" s="116"/>
      <c r="K33" s="151"/>
      <c r="L33" s="152"/>
      <c r="M33" s="20"/>
      <c r="N33" s="116"/>
      <c r="O33" s="20"/>
      <c r="P33" s="116"/>
      <c r="Q33" s="24"/>
      <c r="R33" s="24">
        <v>74940070206</v>
      </c>
      <c r="S33" s="101"/>
    </row>
    <row r="34" spans="1:19" ht="12.75" customHeight="1" x14ac:dyDescent="0.2">
      <c r="A34" s="25" t="s">
        <v>393</v>
      </c>
      <c r="B34" s="26" t="s">
        <v>394</v>
      </c>
      <c r="C34" s="95">
        <v>0.8</v>
      </c>
      <c r="D34" s="161">
        <v>0.9</v>
      </c>
      <c r="E34" s="95">
        <v>0.1</v>
      </c>
      <c r="F34" s="162">
        <v>350</v>
      </c>
      <c r="G34" s="30" t="s">
        <v>15</v>
      </c>
      <c r="H34" s="117"/>
      <c r="I34" s="26"/>
      <c r="J34" s="117"/>
      <c r="K34" s="171"/>
      <c r="L34" s="172"/>
      <c r="M34" s="26"/>
      <c r="N34" s="117"/>
      <c r="O34" s="26"/>
      <c r="P34" s="117"/>
      <c r="Q34" s="30"/>
      <c r="R34" s="30">
        <v>74940010062</v>
      </c>
      <c r="S34" s="102"/>
    </row>
    <row r="35" spans="1:19" ht="12.75" customHeight="1" x14ac:dyDescent="0.2">
      <c r="A35" s="31"/>
      <c r="B35" s="32"/>
      <c r="C35" s="96">
        <v>0.9</v>
      </c>
      <c r="D35" s="163">
        <v>0.93</v>
      </c>
      <c r="E35" s="96">
        <v>0.03</v>
      </c>
      <c r="F35" s="164">
        <v>105</v>
      </c>
      <c r="G35" s="36" t="s">
        <v>15</v>
      </c>
      <c r="H35" s="118"/>
      <c r="I35" s="32"/>
      <c r="J35" s="118"/>
      <c r="K35" s="175"/>
      <c r="L35" s="176"/>
      <c r="M35" s="32"/>
      <c r="N35" s="118"/>
      <c r="O35" s="32"/>
      <c r="P35" s="118"/>
      <c r="Q35" s="36"/>
      <c r="R35" s="36">
        <v>74940010061</v>
      </c>
      <c r="S35" s="103"/>
    </row>
    <row r="36" spans="1:19" ht="12.75" customHeight="1" x14ac:dyDescent="0.2">
      <c r="A36" s="19" t="s">
        <v>395</v>
      </c>
      <c r="B36" s="20" t="s">
        <v>396</v>
      </c>
      <c r="C36" s="94">
        <v>0</v>
      </c>
      <c r="D36" s="149">
        <v>0.18</v>
      </c>
      <c r="E36" s="94">
        <v>0.18</v>
      </c>
      <c r="F36" s="150">
        <v>630</v>
      </c>
      <c r="G36" s="24" t="s">
        <v>15</v>
      </c>
      <c r="H36" s="116"/>
      <c r="I36" s="20"/>
      <c r="J36" s="116"/>
      <c r="K36" s="151"/>
      <c r="L36" s="152"/>
      <c r="M36" s="20"/>
      <c r="N36" s="116"/>
      <c r="O36" s="20"/>
      <c r="P36" s="116"/>
      <c r="Q36" s="24"/>
      <c r="R36" s="24">
        <v>74940010060</v>
      </c>
      <c r="S36" s="101"/>
    </row>
    <row r="37" spans="1:19" ht="12.75" customHeight="1" x14ac:dyDescent="0.2">
      <c r="A37" s="19" t="s">
        <v>397</v>
      </c>
      <c r="B37" s="20" t="s">
        <v>398</v>
      </c>
      <c r="C37" s="94">
        <v>0</v>
      </c>
      <c r="D37" s="149">
        <v>0.65</v>
      </c>
      <c r="E37" s="94">
        <v>0.65</v>
      </c>
      <c r="F37" s="150">
        <v>3900</v>
      </c>
      <c r="G37" s="24" t="s">
        <v>14</v>
      </c>
      <c r="H37" s="116"/>
      <c r="I37" s="20"/>
      <c r="J37" s="116"/>
      <c r="K37" s="151"/>
      <c r="L37" s="152"/>
      <c r="M37" s="20"/>
      <c r="N37" s="116"/>
      <c r="O37" s="20"/>
      <c r="P37" s="116"/>
      <c r="Q37" s="24"/>
      <c r="R37" s="24">
        <v>74940070205</v>
      </c>
      <c r="S37" s="101"/>
    </row>
    <row r="38" spans="1:19" ht="12" customHeight="1" x14ac:dyDescent="0.2">
      <c r="A38" s="49" t="s">
        <v>399</v>
      </c>
      <c r="B38" s="50" t="s">
        <v>400</v>
      </c>
      <c r="C38" s="99">
        <v>0</v>
      </c>
      <c r="D38" s="169">
        <v>0.43</v>
      </c>
      <c r="E38" s="99">
        <v>0.43</v>
      </c>
      <c r="F38" s="170">
        <v>2580</v>
      </c>
      <c r="G38" s="54" t="s">
        <v>16</v>
      </c>
      <c r="H38" s="121"/>
      <c r="I38" s="50"/>
      <c r="J38" s="121"/>
      <c r="K38" s="50"/>
      <c r="L38" s="121"/>
      <c r="M38" s="50"/>
      <c r="N38" s="121"/>
      <c r="O38" s="50"/>
      <c r="P38" s="121"/>
      <c r="Q38" s="54"/>
      <c r="R38" s="54">
        <v>74940080144</v>
      </c>
      <c r="S38" s="106"/>
    </row>
    <row r="39" spans="1:19" ht="12.75" customHeight="1" x14ac:dyDescent="0.2">
      <c r="A39" s="49"/>
      <c r="B39" s="50"/>
      <c r="C39" s="99">
        <v>0.43</v>
      </c>
      <c r="D39" s="169">
        <v>0.8</v>
      </c>
      <c r="E39" s="99">
        <v>0.37</v>
      </c>
      <c r="F39" s="170">
        <v>2220</v>
      </c>
      <c r="G39" s="54" t="s">
        <v>14</v>
      </c>
      <c r="H39" s="121"/>
      <c r="I39" s="50"/>
      <c r="J39" s="121"/>
      <c r="K39" s="50"/>
      <c r="L39" s="121"/>
      <c r="M39" s="50"/>
      <c r="N39" s="121"/>
      <c r="O39" s="50"/>
      <c r="P39" s="121"/>
      <c r="Q39" s="54"/>
      <c r="R39" s="54">
        <v>74940080144</v>
      </c>
      <c r="S39" s="106"/>
    </row>
    <row r="40" spans="1:19" ht="12.75" customHeight="1" x14ac:dyDescent="0.2">
      <c r="A40" s="19" t="s">
        <v>401</v>
      </c>
      <c r="B40" s="20" t="s">
        <v>402</v>
      </c>
      <c r="C40" s="94">
        <v>0</v>
      </c>
      <c r="D40" s="149">
        <v>0.61</v>
      </c>
      <c r="E40" s="94">
        <v>0.61</v>
      </c>
      <c r="F40" s="150">
        <v>3370</v>
      </c>
      <c r="G40" s="24" t="s">
        <v>14</v>
      </c>
      <c r="H40" s="116"/>
      <c r="I40" s="20"/>
      <c r="J40" s="116"/>
      <c r="K40" s="20"/>
      <c r="L40" s="116"/>
      <c r="M40" s="20"/>
      <c r="N40" s="116"/>
      <c r="O40" s="20"/>
      <c r="P40" s="116"/>
      <c r="Q40" s="24"/>
      <c r="R40" s="24">
        <v>74940080116</v>
      </c>
      <c r="S40" s="101"/>
    </row>
    <row r="41" spans="1:19" ht="12.75" customHeight="1" x14ac:dyDescent="0.2">
      <c r="A41" s="25" t="s">
        <v>403</v>
      </c>
      <c r="B41" s="26" t="s">
        <v>404</v>
      </c>
      <c r="C41" s="95">
        <v>0</v>
      </c>
      <c r="D41" s="161">
        <v>0.15</v>
      </c>
      <c r="E41" s="95">
        <v>0.15</v>
      </c>
      <c r="F41" s="162">
        <v>550</v>
      </c>
      <c r="G41" s="30" t="s">
        <v>14</v>
      </c>
      <c r="H41" s="117"/>
      <c r="I41" s="26"/>
      <c r="J41" s="117"/>
      <c r="K41" s="171"/>
      <c r="L41" s="172"/>
      <c r="M41" s="26"/>
      <c r="N41" s="117"/>
      <c r="O41" s="26"/>
      <c r="P41" s="117"/>
      <c r="Q41" s="30"/>
      <c r="R41" s="30">
        <v>74940080224</v>
      </c>
      <c r="S41" s="102"/>
    </row>
    <row r="42" spans="1:19" ht="12.75" customHeight="1" x14ac:dyDescent="0.2">
      <c r="A42" s="31"/>
      <c r="B42" s="32"/>
      <c r="C42" s="96">
        <v>0.15</v>
      </c>
      <c r="D42" s="163">
        <v>0.23</v>
      </c>
      <c r="E42" s="96">
        <v>0.08</v>
      </c>
      <c r="F42" s="164">
        <v>280</v>
      </c>
      <c r="G42" s="36" t="s">
        <v>15</v>
      </c>
      <c r="H42" s="118"/>
      <c r="I42" s="32"/>
      <c r="J42" s="118"/>
      <c r="K42" s="175"/>
      <c r="L42" s="176"/>
      <c r="M42" s="32"/>
      <c r="N42" s="118"/>
      <c r="O42" s="32"/>
      <c r="P42" s="118"/>
      <c r="Q42" s="36"/>
      <c r="R42" s="36">
        <v>74940080224</v>
      </c>
      <c r="S42" s="103"/>
    </row>
    <row r="43" spans="1:19" ht="12.75" customHeight="1" x14ac:dyDescent="0.2">
      <c r="A43" s="49" t="s">
        <v>405</v>
      </c>
      <c r="B43" s="50" t="s">
        <v>406</v>
      </c>
      <c r="C43" s="99">
        <v>0</v>
      </c>
      <c r="D43" s="169">
        <v>3.7999999999999999E-2</v>
      </c>
      <c r="E43" s="99">
        <v>3.7999999999999999E-2</v>
      </c>
      <c r="F43" s="170">
        <v>135</v>
      </c>
      <c r="G43" s="54" t="s">
        <v>14</v>
      </c>
      <c r="H43" s="121"/>
      <c r="I43" s="50"/>
      <c r="J43" s="121"/>
      <c r="K43" s="173"/>
      <c r="L43" s="174"/>
      <c r="M43" s="50"/>
      <c r="N43" s="121"/>
      <c r="O43" s="50"/>
      <c r="P43" s="121"/>
      <c r="Q43" s="54"/>
      <c r="R43" s="54">
        <v>74940080225</v>
      </c>
      <c r="S43" s="106"/>
    </row>
    <row r="44" spans="1:19" ht="12.75" customHeight="1" x14ac:dyDescent="0.2">
      <c r="A44" s="49"/>
      <c r="B44" s="50"/>
      <c r="C44" s="99">
        <v>3.7999999999999999E-2</v>
      </c>
      <c r="D44" s="169">
        <v>0.123</v>
      </c>
      <c r="E44" s="99">
        <v>8.5000000000000006E-2</v>
      </c>
      <c r="F44" s="170">
        <v>495</v>
      </c>
      <c r="G44" s="54" t="s">
        <v>16</v>
      </c>
      <c r="H44" s="121"/>
      <c r="I44" s="50"/>
      <c r="J44" s="121"/>
      <c r="K44" s="173"/>
      <c r="L44" s="174"/>
      <c r="M44" s="50"/>
      <c r="N44" s="121"/>
      <c r="O44" s="50"/>
      <c r="P44" s="121"/>
      <c r="Q44" s="54"/>
      <c r="R44" s="54">
        <v>74940080225</v>
      </c>
      <c r="S44" s="106"/>
    </row>
    <row r="45" spans="1:19" ht="12.75" customHeight="1" x14ac:dyDescent="0.2">
      <c r="A45" s="49"/>
      <c r="B45" s="50"/>
      <c r="C45" s="99">
        <v>0.123</v>
      </c>
      <c r="D45" s="169">
        <v>0.14000000000000001</v>
      </c>
      <c r="E45" s="99">
        <v>1.7000000000000001E-2</v>
      </c>
      <c r="F45" s="170">
        <v>70</v>
      </c>
      <c r="G45" s="54" t="s">
        <v>195</v>
      </c>
      <c r="H45" s="121"/>
      <c r="I45" s="50"/>
      <c r="J45" s="121"/>
      <c r="K45" s="173"/>
      <c r="L45" s="174"/>
      <c r="M45" s="50"/>
      <c r="N45" s="121"/>
      <c r="O45" s="50"/>
      <c r="P45" s="121"/>
      <c r="Q45" s="54"/>
      <c r="R45" s="54">
        <v>74940080225</v>
      </c>
      <c r="S45" s="106"/>
    </row>
    <row r="46" spans="1:19" ht="12.75" customHeight="1" x14ac:dyDescent="0.2">
      <c r="A46" s="49" t="s">
        <v>407</v>
      </c>
      <c r="B46" s="50" t="s">
        <v>408</v>
      </c>
      <c r="C46" s="99">
        <v>0</v>
      </c>
      <c r="D46" s="169">
        <v>0.18</v>
      </c>
      <c r="E46" s="99">
        <v>0.18</v>
      </c>
      <c r="F46" s="170">
        <v>810</v>
      </c>
      <c r="G46" s="54" t="s">
        <v>14</v>
      </c>
      <c r="H46" s="121"/>
      <c r="I46" s="50"/>
      <c r="J46" s="121"/>
      <c r="K46" s="50"/>
      <c r="L46" s="121"/>
      <c r="M46" s="50"/>
      <c r="N46" s="121"/>
      <c r="O46" s="50"/>
      <c r="P46" s="121"/>
      <c r="Q46" s="54"/>
      <c r="R46" s="54" t="s">
        <v>409</v>
      </c>
      <c r="S46" s="106"/>
    </row>
    <row r="47" spans="1:19" ht="12.75" customHeight="1" x14ac:dyDescent="0.2">
      <c r="A47" s="49"/>
      <c r="B47" s="50"/>
      <c r="C47" s="99">
        <v>0.18</v>
      </c>
      <c r="D47" s="169">
        <v>2.37</v>
      </c>
      <c r="E47" s="99">
        <v>2.19</v>
      </c>
      <c r="F47" s="170">
        <v>10950</v>
      </c>
      <c r="G47" s="54" t="s">
        <v>14</v>
      </c>
      <c r="H47" s="121"/>
      <c r="I47" s="50"/>
      <c r="J47" s="121"/>
      <c r="K47" s="50"/>
      <c r="L47" s="121"/>
      <c r="M47" s="50"/>
      <c r="N47" s="121"/>
      <c r="O47" s="50"/>
      <c r="P47" s="121"/>
      <c r="Q47" s="54"/>
      <c r="R47" s="54">
        <v>74940080131</v>
      </c>
      <c r="S47" s="106"/>
    </row>
    <row r="48" spans="1:19" ht="12.75" customHeight="1" x14ac:dyDescent="0.2">
      <c r="A48" s="49"/>
      <c r="B48" s="50"/>
      <c r="C48" s="99">
        <v>2.37</v>
      </c>
      <c r="D48" s="169">
        <v>2.83</v>
      </c>
      <c r="E48" s="99">
        <v>0.46</v>
      </c>
      <c r="F48" s="170">
        <v>2300</v>
      </c>
      <c r="G48" s="54" t="s">
        <v>14</v>
      </c>
      <c r="H48" s="121"/>
      <c r="I48" s="50"/>
      <c r="J48" s="121"/>
      <c r="K48" s="50"/>
      <c r="L48" s="121"/>
      <c r="M48" s="50"/>
      <c r="N48" s="121"/>
      <c r="O48" s="50"/>
      <c r="P48" s="121"/>
      <c r="Q48" s="54"/>
      <c r="R48" s="54">
        <v>74940090051</v>
      </c>
      <c r="S48" s="106"/>
    </row>
    <row r="49" spans="1:19" ht="12.75" customHeight="1" x14ac:dyDescent="0.2">
      <c r="A49" s="19" t="s">
        <v>410</v>
      </c>
      <c r="B49" s="20" t="s">
        <v>411</v>
      </c>
      <c r="C49" s="94">
        <v>0</v>
      </c>
      <c r="D49" s="149">
        <v>0.51</v>
      </c>
      <c r="E49" s="94">
        <v>0.51</v>
      </c>
      <c r="F49" s="150">
        <v>2250</v>
      </c>
      <c r="G49" s="24" t="s">
        <v>14</v>
      </c>
      <c r="H49" s="116"/>
      <c r="I49" s="20"/>
      <c r="J49" s="116"/>
      <c r="K49" s="151"/>
      <c r="L49" s="152"/>
      <c r="M49" s="20"/>
      <c r="N49" s="116"/>
      <c r="O49" s="20"/>
      <c r="P49" s="116"/>
      <c r="Q49" s="24"/>
      <c r="R49" s="24">
        <v>74940080146</v>
      </c>
      <c r="S49" s="101"/>
    </row>
    <row r="50" spans="1:19" ht="12.75" customHeight="1" x14ac:dyDescent="0.2">
      <c r="A50" s="19" t="s">
        <v>412</v>
      </c>
      <c r="B50" s="20" t="s">
        <v>413</v>
      </c>
      <c r="C50" s="94">
        <v>0</v>
      </c>
      <c r="D50" s="149">
        <v>7.0000000000000007E-2</v>
      </c>
      <c r="E50" s="94">
        <v>7.0000000000000007E-2</v>
      </c>
      <c r="F50" s="150">
        <v>250</v>
      </c>
      <c r="G50" s="24" t="s">
        <v>14</v>
      </c>
      <c r="H50" s="116"/>
      <c r="I50" s="20"/>
      <c r="J50" s="116"/>
      <c r="K50" s="151"/>
      <c r="L50" s="152"/>
      <c r="M50" s="20"/>
      <c r="N50" s="116"/>
      <c r="O50" s="20"/>
      <c r="P50" s="116"/>
      <c r="Q50" s="24"/>
      <c r="R50" s="24">
        <v>74940080147</v>
      </c>
      <c r="S50" s="101"/>
    </row>
    <row r="51" spans="1:19" ht="12.75" customHeight="1" x14ac:dyDescent="0.2">
      <c r="A51" s="19" t="s">
        <v>414</v>
      </c>
      <c r="B51" s="20" t="s">
        <v>415</v>
      </c>
      <c r="C51" s="94">
        <v>0</v>
      </c>
      <c r="D51" s="149">
        <v>0.13</v>
      </c>
      <c r="E51" s="94">
        <v>0.13</v>
      </c>
      <c r="F51" s="150">
        <v>660</v>
      </c>
      <c r="G51" s="24" t="s">
        <v>14</v>
      </c>
      <c r="H51" s="116"/>
      <c r="I51" s="20"/>
      <c r="J51" s="116"/>
      <c r="K51" s="151"/>
      <c r="L51" s="152"/>
      <c r="M51" s="20"/>
      <c r="N51" s="116"/>
      <c r="O51" s="20"/>
      <c r="P51" s="116"/>
      <c r="Q51" s="24"/>
      <c r="R51" s="24">
        <v>74940080105</v>
      </c>
      <c r="S51" s="101"/>
    </row>
    <row r="52" spans="1:19" ht="12.75" customHeight="1" x14ac:dyDescent="0.2">
      <c r="A52" s="25" t="s">
        <v>416</v>
      </c>
      <c r="B52" s="26" t="s">
        <v>417</v>
      </c>
      <c r="C52" s="95">
        <v>0</v>
      </c>
      <c r="D52" s="161">
        <v>0.38</v>
      </c>
      <c r="E52" s="95">
        <v>0.38</v>
      </c>
      <c r="F52" s="162">
        <v>2660</v>
      </c>
      <c r="G52" s="30" t="s">
        <v>16</v>
      </c>
      <c r="H52" s="117"/>
      <c r="I52" s="26"/>
      <c r="J52" s="117"/>
      <c r="K52" s="26"/>
      <c r="L52" s="117"/>
      <c r="M52" s="26"/>
      <c r="N52" s="117"/>
      <c r="O52" s="26"/>
      <c r="P52" s="117"/>
      <c r="Q52" s="30"/>
      <c r="R52" s="30">
        <v>74940040718</v>
      </c>
      <c r="S52" s="102"/>
    </row>
    <row r="53" spans="1:19" ht="12.75" customHeight="1" x14ac:dyDescent="0.2">
      <c r="A53" s="49"/>
      <c r="B53" s="50"/>
      <c r="C53" s="99">
        <v>0.38</v>
      </c>
      <c r="D53" s="169">
        <v>0.88100000000000001</v>
      </c>
      <c r="E53" s="99">
        <v>0.5</v>
      </c>
      <c r="F53" s="170">
        <v>3507</v>
      </c>
      <c r="G53" s="54" t="s">
        <v>16</v>
      </c>
      <c r="H53" s="121"/>
      <c r="I53" s="50"/>
      <c r="J53" s="121"/>
      <c r="K53" s="50"/>
      <c r="L53" s="121"/>
      <c r="M53" s="50"/>
      <c r="N53" s="121"/>
      <c r="O53" s="50"/>
      <c r="P53" s="121"/>
      <c r="Q53" s="54"/>
      <c r="R53" s="54">
        <v>74940040354</v>
      </c>
      <c r="S53" s="106"/>
    </row>
    <row r="54" spans="1:19" ht="12.75" customHeight="1" x14ac:dyDescent="0.2">
      <c r="A54" s="31"/>
      <c r="B54" s="32"/>
      <c r="C54" s="96">
        <v>0.88100000000000001</v>
      </c>
      <c r="D54" s="163">
        <v>1.39</v>
      </c>
      <c r="E54" s="96">
        <v>0.51</v>
      </c>
      <c r="F54" s="164">
        <v>2550</v>
      </c>
      <c r="G54" s="36" t="s">
        <v>14</v>
      </c>
      <c r="H54" s="118"/>
      <c r="I54" s="32"/>
      <c r="J54" s="118"/>
      <c r="K54" s="32"/>
      <c r="L54" s="118"/>
      <c r="M54" s="32"/>
      <c r="N54" s="118"/>
      <c r="O54" s="32"/>
      <c r="P54" s="118"/>
      <c r="Q54" s="36"/>
      <c r="R54" s="36">
        <v>74940040354</v>
      </c>
      <c r="S54" s="103"/>
    </row>
    <row r="55" spans="1:19" ht="12.75" customHeight="1" x14ac:dyDescent="0.2">
      <c r="A55" s="19" t="s">
        <v>418</v>
      </c>
      <c r="B55" s="20" t="s">
        <v>419</v>
      </c>
      <c r="C55" s="94">
        <v>0</v>
      </c>
      <c r="D55" s="149">
        <v>0.71</v>
      </c>
      <c r="E55" s="94">
        <v>0.71</v>
      </c>
      <c r="F55" s="150">
        <v>4260</v>
      </c>
      <c r="G55" s="24" t="s">
        <v>14</v>
      </c>
      <c r="H55" s="116"/>
      <c r="I55" s="20"/>
      <c r="J55" s="116"/>
      <c r="K55" s="151"/>
      <c r="L55" s="152"/>
      <c r="M55" s="20"/>
      <c r="N55" s="116"/>
      <c r="O55" s="20"/>
      <c r="P55" s="116"/>
      <c r="Q55" s="24"/>
      <c r="R55" s="24">
        <v>74940040353</v>
      </c>
      <c r="S55" s="101"/>
    </row>
    <row r="56" spans="1:19" ht="12.75" customHeight="1" x14ac:dyDescent="0.2">
      <c r="A56" s="19" t="s">
        <v>420</v>
      </c>
      <c r="B56" s="20" t="s">
        <v>421</v>
      </c>
      <c r="C56" s="94">
        <v>0</v>
      </c>
      <c r="D56" s="149">
        <v>0.15</v>
      </c>
      <c r="E56" s="94">
        <v>0.15</v>
      </c>
      <c r="F56" s="150">
        <v>540</v>
      </c>
      <c r="G56" s="24" t="s">
        <v>14</v>
      </c>
      <c r="H56" s="116"/>
      <c r="I56" s="20"/>
      <c r="J56" s="116"/>
      <c r="K56" s="151"/>
      <c r="L56" s="152"/>
      <c r="M56" s="20"/>
      <c r="N56" s="116"/>
      <c r="O56" s="20"/>
      <c r="P56" s="116"/>
      <c r="Q56" s="24"/>
      <c r="R56" s="24" t="s">
        <v>422</v>
      </c>
      <c r="S56" s="101"/>
    </row>
    <row r="57" spans="1:19" ht="12.75" customHeight="1" x14ac:dyDescent="0.2">
      <c r="A57" s="19" t="s">
        <v>423</v>
      </c>
      <c r="B57" s="20" t="s">
        <v>424</v>
      </c>
      <c r="C57" s="94">
        <v>0</v>
      </c>
      <c r="D57" s="149">
        <v>0.13</v>
      </c>
      <c r="E57" s="94">
        <v>0.13</v>
      </c>
      <c r="F57" s="150">
        <v>770</v>
      </c>
      <c r="G57" s="24" t="s">
        <v>14</v>
      </c>
      <c r="H57" s="116"/>
      <c r="I57" s="20"/>
      <c r="J57" s="116"/>
      <c r="K57" s="151"/>
      <c r="L57" s="152"/>
      <c r="M57" s="20"/>
      <c r="N57" s="116"/>
      <c r="O57" s="20"/>
      <c r="P57" s="116"/>
      <c r="Q57" s="24"/>
      <c r="R57" s="24">
        <v>74940040570</v>
      </c>
      <c r="S57" s="101"/>
    </row>
    <row r="58" spans="1:19" ht="12.75" customHeight="1" x14ac:dyDescent="0.2">
      <c r="A58" s="25" t="s">
        <v>425</v>
      </c>
      <c r="B58" s="26" t="s">
        <v>426</v>
      </c>
      <c r="C58" s="95">
        <v>0</v>
      </c>
      <c r="D58" s="161">
        <v>7.9000000000000001E-2</v>
      </c>
      <c r="E58" s="95">
        <v>0.08</v>
      </c>
      <c r="F58" s="162">
        <v>560</v>
      </c>
      <c r="G58" s="30" t="s">
        <v>16</v>
      </c>
      <c r="H58" s="117"/>
      <c r="I58" s="26"/>
      <c r="J58" s="117"/>
      <c r="K58" s="171"/>
      <c r="L58" s="172"/>
      <c r="M58" s="26"/>
      <c r="N58" s="117"/>
      <c r="O58" s="26"/>
      <c r="P58" s="117"/>
      <c r="Q58" s="30"/>
      <c r="R58" s="30">
        <v>74940040551</v>
      </c>
      <c r="S58" s="102"/>
    </row>
    <row r="59" spans="1:19" ht="12.75" customHeight="1" x14ac:dyDescent="0.2">
      <c r="A59" s="57"/>
      <c r="B59" s="63"/>
      <c r="C59" s="100">
        <v>7.9000000000000001E-2</v>
      </c>
      <c r="D59" s="177">
        <v>9.9000000000000005E-2</v>
      </c>
      <c r="E59" s="100">
        <v>0.02</v>
      </c>
      <c r="F59" s="178">
        <v>58</v>
      </c>
      <c r="G59" s="62" t="s">
        <v>14</v>
      </c>
      <c r="H59" s="179"/>
      <c r="I59" s="63"/>
      <c r="J59" s="179"/>
      <c r="K59" s="180"/>
      <c r="L59" s="181"/>
      <c r="M59" s="63"/>
      <c r="N59" s="179"/>
      <c r="O59" s="63"/>
      <c r="P59" s="179"/>
      <c r="Q59" s="62"/>
      <c r="R59" s="62">
        <v>74940040551</v>
      </c>
      <c r="S59" s="107"/>
    </row>
    <row r="60" spans="1:19" ht="12.75" customHeight="1" x14ac:dyDescent="0.2">
      <c r="A60" s="25" t="s">
        <v>427</v>
      </c>
      <c r="B60" s="26" t="s">
        <v>428</v>
      </c>
      <c r="C60" s="95">
        <v>0</v>
      </c>
      <c r="D60" s="161">
        <v>1.1100000000000001</v>
      </c>
      <c r="E60" s="95">
        <v>1.1100000000000001</v>
      </c>
      <c r="F60" s="162">
        <v>5550</v>
      </c>
      <c r="G60" s="30" t="s">
        <v>14</v>
      </c>
      <c r="H60" s="117"/>
      <c r="I60" s="26"/>
      <c r="J60" s="117"/>
      <c r="K60" s="26"/>
      <c r="L60" s="117"/>
      <c r="M60" s="26"/>
      <c r="N60" s="117"/>
      <c r="O60" s="26"/>
      <c r="P60" s="117"/>
      <c r="Q60" s="30"/>
      <c r="R60" s="30">
        <v>74940090053</v>
      </c>
      <c r="S60" s="102"/>
    </row>
    <row r="61" spans="1:19" ht="12.75" customHeight="1" x14ac:dyDescent="0.2">
      <c r="A61" s="31"/>
      <c r="B61" s="32"/>
      <c r="C61" s="96">
        <v>1.1100000000000001</v>
      </c>
      <c r="D61" s="163">
        <v>2.82</v>
      </c>
      <c r="E61" s="96">
        <v>1.71</v>
      </c>
      <c r="F61" s="164">
        <v>8550</v>
      </c>
      <c r="G61" s="36" t="s">
        <v>14</v>
      </c>
      <c r="H61" s="118"/>
      <c r="I61" s="32"/>
      <c r="J61" s="118"/>
      <c r="K61" s="32"/>
      <c r="L61" s="118"/>
      <c r="M61" s="32"/>
      <c r="N61" s="118"/>
      <c r="O61" s="32"/>
      <c r="P61" s="118"/>
      <c r="Q61" s="36"/>
      <c r="R61" s="36">
        <v>74940020220</v>
      </c>
      <c r="S61" s="103" t="s">
        <v>429</v>
      </c>
    </row>
    <row r="62" spans="1:19" ht="12.75" customHeight="1" x14ac:dyDescent="0.2">
      <c r="A62" s="37" t="s">
        <v>430</v>
      </c>
      <c r="B62" s="38" t="s">
        <v>431</v>
      </c>
      <c r="C62" s="97">
        <v>0</v>
      </c>
      <c r="D62" s="182">
        <v>3.86</v>
      </c>
      <c r="E62" s="97">
        <v>3.86</v>
      </c>
      <c r="F62" s="183">
        <v>19300</v>
      </c>
      <c r="G62" s="42" t="s">
        <v>14</v>
      </c>
      <c r="H62" s="119"/>
      <c r="I62" s="38"/>
      <c r="J62" s="119"/>
      <c r="K62" s="38"/>
      <c r="L62" s="119"/>
      <c r="M62" s="38"/>
      <c r="N62" s="119"/>
      <c r="O62" s="38"/>
      <c r="P62" s="119"/>
      <c r="Q62" s="42"/>
      <c r="R62" s="42">
        <v>74940030137</v>
      </c>
      <c r="S62" s="104"/>
    </row>
    <row r="63" spans="1:19" ht="12.75" customHeight="1" x14ac:dyDescent="0.2">
      <c r="A63" s="49"/>
      <c r="B63" s="50"/>
      <c r="C63" s="99">
        <v>3.86</v>
      </c>
      <c r="D63" s="169">
        <v>4.5999999999999996</v>
      </c>
      <c r="E63" s="99">
        <v>0.74</v>
      </c>
      <c r="F63" s="170">
        <v>4440</v>
      </c>
      <c r="G63" s="54" t="s">
        <v>14</v>
      </c>
      <c r="H63" s="121"/>
      <c r="I63" s="50"/>
      <c r="J63" s="121"/>
      <c r="K63" s="50"/>
      <c r="L63" s="121"/>
      <c r="M63" s="50"/>
      <c r="N63" s="121"/>
      <c r="O63" s="50"/>
      <c r="P63" s="121"/>
      <c r="Q63" s="54"/>
      <c r="R63" s="54">
        <v>74940020334</v>
      </c>
      <c r="S63" s="106" t="s">
        <v>429</v>
      </c>
    </row>
    <row r="64" spans="1:19" ht="12.75" customHeight="1" x14ac:dyDescent="0.2">
      <c r="A64" s="49"/>
      <c r="B64" s="50"/>
      <c r="C64" s="99">
        <v>4.5999999999999996</v>
      </c>
      <c r="D64" s="169">
        <v>5</v>
      </c>
      <c r="E64" s="99">
        <v>0.4</v>
      </c>
      <c r="F64" s="170">
        <v>2000</v>
      </c>
      <c r="G64" s="54" t="s">
        <v>14</v>
      </c>
      <c r="H64" s="121"/>
      <c r="I64" s="50"/>
      <c r="J64" s="121"/>
      <c r="K64" s="50"/>
      <c r="L64" s="121"/>
      <c r="M64" s="50"/>
      <c r="N64" s="121"/>
      <c r="O64" s="50"/>
      <c r="P64" s="121"/>
      <c r="Q64" s="54"/>
      <c r="R64" s="54" t="s">
        <v>432</v>
      </c>
      <c r="S64" s="106" t="s">
        <v>429</v>
      </c>
    </row>
    <row r="65" spans="1:19" ht="12.75" customHeight="1" x14ac:dyDescent="0.2">
      <c r="A65" s="49"/>
      <c r="B65" s="50"/>
      <c r="C65" s="99">
        <v>5</v>
      </c>
      <c r="D65" s="169">
        <v>5.62</v>
      </c>
      <c r="E65" s="99">
        <v>0.62</v>
      </c>
      <c r="F65" s="170">
        <v>3100</v>
      </c>
      <c r="G65" s="54" t="s">
        <v>14</v>
      </c>
      <c r="H65" s="121"/>
      <c r="I65" s="50"/>
      <c r="J65" s="121"/>
      <c r="K65" s="50"/>
      <c r="L65" s="121"/>
      <c r="M65" s="50"/>
      <c r="N65" s="121"/>
      <c r="O65" s="50"/>
      <c r="P65" s="121"/>
      <c r="Q65" s="54"/>
      <c r="R65" s="54">
        <v>74940020375</v>
      </c>
      <c r="S65" s="106" t="s">
        <v>429</v>
      </c>
    </row>
    <row r="66" spans="1:19" ht="12.75" customHeight="1" x14ac:dyDescent="0.2">
      <c r="A66" s="49"/>
      <c r="B66" s="50"/>
      <c r="C66" s="99">
        <v>5.62</v>
      </c>
      <c r="D66" s="169">
        <v>5.81</v>
      </c>
      <c r="E66" s="99">
        <v>0.19</v>
      </c>
      <c r="F66" s="170">
        <v>950</v>
      </c>
      <c r="G66" s="54" t="s">
        <v>14</v>
      </c>
      <c r="H66" s="121"/>
      <c r="I66" s="50"/>
      <c r="J66" s="121"/>
      <c r="K66" s="50"/>
      <c r="L66" s="121"/>
      <c r="M66" s="50"/>
      <c r="N66" s="121"/>
      <c r="O66" s="50"/>
      <c r="P66" s="121"/>
      <c r="Q66" s="54"/>
      <c r="R66" s="54">
        <v>74940020378</v>
      </c>
      <c r="S66" s="106" t="s">
        <v>429</v>
      </c>
    </row>
    <row r="67" spans="1:19" ht="12.75" customHeight="1" x14ac:dyDescent="0.2">
      <c r="A67" s="19" t="s">
        <v>433</v>
      </c>
      <c r="B67" s="20" t="s">
        <v>434</v>
      </c>
      <c r="C67" s="94">
        <v>0</v>
      </c>
      <c r="D67" s="149">
        <v>0.18</v>
      </c>
      <c r="E67" s="94">
        <v>0.18</v>
      </c>
      <c r="F67" s="150">
        <v>620</v>
      </c>
      <c r="G67" s="24" t="s">
        <v>14</v>
      </c>
      <c r="H67" s="116"/>
      <c r="I67" s="20"/>
      <c r="J67" s="116"/>
      <c r="K67" s="151"/>
      <c r="L67" s="152"/>
      <c r="M67" s="20"/>
      <c r="N67" s="116"/>
      <c r="O67" s="20"/>
      <c r="P67" s="116"/>
      <c r="Q67" s="24"/>
      <c r="R67" s="24">
        <v>74940020377</v>
      </c>
      <c r="S67" s="101" t="s">
        <v>429</v>
      </c>
    </row>
    <row r="68" spans="1:19" ht="12.75" customHeight="1" x14ac:dyDescent="0.2">
      <c r="A68" s="43" t="s">
        <v>435</v>
      </c>
      <c r="B68" s="44" t="s">
        <v>436</v>
      </c>
      <c r="C68" s="98">
        <v>0</v>
      </c>
      <c r="D68" s="184">
        <v>0.21</v>
      </c>
      <c r="E68" s="98">
        <v>0.21</v>
      </c>
      <c r="F68" s="185">
        <v>735</v>
      </c>
      <c r="G68" s="48" t="s">
        <v>15</v>
      </c>
      <c r="H68" s="120"/>
      <c r="I68" s="44"/>
      <c r="J68" s="120"/>
      <c r="K68" s="44"/>
      <c r="L68" s="120"/>
      <c r="M68" s="44"/>
      <c r="N68" s="120"/>
      <c r="O68" s="44"/>
      <c r="P68" s="120"/>
      <c r="Q68" s="48"/>
      <c r="R68" s="48" t="s">
        <v>437</v>
      </c>
      <c r="S68" s="105" t="s">
        <v>429</v>
      </c>
    </row>
    <row r="69" spans="1:19" ht="12.75" customHeight="1" x14ac:dyDescent="0.2">
      <c r="A69" s="25" t="s">
        <v>438</v>
      </c>
      <c r="B69" s="26" t="s">
        <v>439</v>
      </c>
      <c r="C69" s="95">
        <v>0</v>
      </c>
      <c r="D69" s="161">
        <v>0.27</v>
      </c>
      <c r="E69" s="95">
        <v>0.27</v>
      </c>
      <c r="F69" s="162">
        <v>920</v>
      </c>
      <c r="G69" s="30" t="s">
        <v>14</v>
      </c>
      <c r="H69" s="117"/>
      <c r="I69" s="26"/>
      <c r="J69" s="117"/>
      <c r="K69" s="171"/>
      <c r="L69" s="172"/>
      <c r="M69" s="26"/>
      <c r="N69" s="117"/>
      <c r="O69" s="26"/>
      <c r="P69" s="117"/>
      <c r="Q69" s="30"/>
      <c r="R69" s="30">
        <v>74940020374</v>
      </c>
      <c r="S69" s="102" t="s">
        <v>429</v>
      </c>
    </row>
    <row r="70" spans="1:19" ht="12.75" customHeight="1" x14ac:dyDescent="0.2">
      <c r="A70" s="31"/>
      <c r="B70" s="32"/>
      <c r="C70" s="96">
        <v>0.27</v>
      </c>
      <c r="D70" s="163">
        <v>0.5</v>
      </c>
      <c r="E70" s="96">
        <v>0.23</v>
      </c>
      <c r="F70" s="164">
        <v>805</v>
      </c>
      <c r="G70" s="36" t="s">
        <v>14</v>
      </c>
      <c r="H70" s="118"/>
      <c r="I70" s="32"/>
      <c r="J70" s="118"/>
      <c r="K70" s="175"/>
      <c r="L70" s="176"/>
      <c r="M70" s="32"/>
      <c r="N70" s="118"/>
      <c r="O70" s="32"/>
      <c r="P70" s="118"/>
      <c r="Q70" s="36"/>
      <c r="R70" s="36">
        <v>74940020222</v>
      </c>
      <c r="S70" s="103" t="s">
        <v>429</v>
      </c>
    </row>
    <row r="71" spans="1:19" ht="12.75" customHeight="1" x14ac:dyDescent="0.2">
      <c r="A71" s="19" t="s">
        <v>440</v>
      </c>
      <c r="B71" s="20" t="s">
        <v>441</v>
      </c>
      <c r="C71" s="94">
        <v>0</v>
      </c>
      <c r="D71" s="149">
        <v>0.34</v>
      </c>
      <c r="E71" s="94">
        <v>0.34</v>
      </c>
      <c r="F71" s="150">
        <v>1180</v>
      </c>
      <c r="G71" s="24" t="s">
        <v>14</v>
      </c>
      <c r="H71" s="116"/>
      <c r="I71" s="20"/>
      <c r="J71" s="116"/>
      <c r="K71" s="151"/>
      <c r="L71" s="152"/>
      <c r="M71" s="20"/>
      <c r="N71" s="116"/>
      <c r="O71" s="20"/>
      <c r="P71" s="116"/>
      <c r="Q71" s="24"/>
      <c r="R71" s="24">
        <v>74940020364</v>
      </c>
      <c r="S71" s="101" t="s">
        <v>429</v>
      </c>
    </row>
    <row r="72" spans="1:19" ht="12.75" customHeight="1" x14ac:dyDescent="0.2">
      <c r="A72" s="19" t="s">
        <v>442</v>
      </c>
      <c r="B72" s="20" t="s">
        <v>443</v>
      </c>
      <c r="C72" s="94">
        <v>0</v>
      </c>
      <c r="D72" s="149">
        <v>0.49</v>
      </c>
      <c r="E72" s="94">
        <v>0.49</v>
      </c>
      <c r="F72" s="150">
        <v>1720</v>
      </c>
      <c r="G72" s="24" t="s">
        <v>14</v>
      </c>
      <c r="H72" s="116"/>
      <c r="I72" s="20"/>
      <c r="J72" s="116"/>
      <c r="K72" s="151"/>
      <c r="L72" s="152"/>
      <c r="M72" s="20"/>
      <c r="N72" s="116"/>
      <c r="O72" s="20"/>
      <c r="P72" s="116"/>
      <c r="Q72" s="24"/>
      <c r="R72" s="24">
        <v>74940020365</v>
      </c>
      <c r="S72" s="101" t="s">
        <v>429</v>
      </c>
    </row>
    <row r="73" spans="1:19" ht="12.75" customHeight="1" x14ac:dyDescent="0.2">
      <c r="A73" s="19" t="s">
        <v>444</v>
      </c>
      <c r="B73" s="20" t="s">
        <v>445</v>
      </c>
      <c r="C73" s="94">
        <v>0</v>
      </c>
      <c r="D73" s="149">
        <v>0.42</v>
      </c>
      <c r="E73" s="94">
        <v>0.42</v>
      </c>
      <c r="F73" s="150">
        <v>1870</v>
      </c>
      <c r="G73" s="24" t="s">
        <v>14</v>
      </c>
      <c r="H73" s="116"/>
      <c r="I73" s="20"/>
      <c r="J73" s="116"/>
      <c r="K73" s="151"/>
      <c r="L73" s="152"/>
      <c r="M73" s="20"/>
      <c r="N73" s="116"/>
      <c r="O73" s="20"/>
      <c r="P73" s="116"/>
      <c r="Q73" s="24"/>
      <c r="R73" s="186">
        <v>749400201193001</v>
      </c>
      <c r="S73" s="101" t="s">
        <v>429</v>
      </c>
    </row>
    <row r="74" spans="1:19" ht="12.75" customHeight="1" x14ac:dyDescent="0.2">
      <c r="A74" s="19" t="s">
        <v>446</v>
      </c>
      <c r="B74" s="20" t="s">
        <v>447</v>
      </c>
      <c r="C74" s="94">
        <v>0</v>
      </c>
      <c r="D74" s="149">
        <v>0.19</v>
      </c>
      <c r="E74" s="94">
        <v>0.19</v>
      </c>
      <c r="F74" s="150">
        <v>665</v>
      </c>
      <c r="G74" s="24" t="s">
        <v>15</v>
      </c>
      <c r="H74" s="116"/>
      <c r="I74" s="20"/>
      <c r="J74" s="116"/>
      <c r="K74" s="20"/>
      <c r="L74" s="116"/>
      <c r="M74" s="20"/>
      <c r="N74" s="116"/>
      <c r="O74" s="20"/>
      <c r="P74" s="116"/>
      <c r="Q74" s="24"/>
      <c r="R74" s="24">
        <v>74940020225</v>
      </c>
      <c r="S74" s="101" t="s">
        <v>429</v>
      </c>
    </row>
    <row r="75" spans="1:19" ht="12.75" customHeight="1" x14ac:dyDescent="0.2">
      <c r="A75" s="19" t="s">
        <v>448</v>
      </c>
      <c r="B75" s="20" t="s">
        <v>449</v>
      </c>
      <c r="C75" s="94">
        <v>0</v>
      </c>
      <c r="D75" s="149">
        <v>0.16</v>
      </c>
      <c r="E75" s="94">
        <v>0.16</v>
      </c>
      <c r="F75" s="150">
        <v>550</v>
      </c>
      <c r="G75" s="24" t="s">
        <v>15</v>
      </c>
      <c r="H75" s="116"/>
      <c r="I75" s="20"/>
      <c r="J75" s="116"/>
      <c r="K75" s="151"/>
      <c r="L75" s="152"/>
      <c r="M75" s="20"/>
      <c r="N75" s="116"/>
      <c r="O75" s="20"/>
      <c r="P75" s="116"/>
      <c r="Q75" s="24"/>
      <c r="R75" s="24">
        <v>74940020224</v>
      </c>
      <c r="S75" s="101" t="s">
        <v>429</v>
      </c>
    </row>
    <row r="76" spans="1:19" ht="12.75" customHeight="1" x14ac:dyDescent="0.2">
      <c r="A76" s="19" t="s">
        <v>450</v>
      </c>
      <c r="B76" s="20" t="s">
        <v>451</v>
      </c>
      <c r="C76" s="94">
        <v>0</v>
      </c>
      <c r="D76" s="149">
        <v>0.14000000000000001</v>
      </c>
      <c r="E76" s="94">
        <v>0.14000000000000001</v>
      </c>
      <c r="F76" s="150">
        <v>490</v>
      </c>
      <c r="G76" s="24" t="s">
        <v>15</v>
      </c>
      <c r="H76" s="116"/>
      <c r="I76" s="20"/>
      <c r="J76" s="116"/>
      <c r="K76" s="151"/>
      <c r="L76" s="152"/>
      <c r="M76" s="20"/>
      <c r="N76" s="116"/>
      <c r="O76" s="20"/>
      <c r="P76" s="116"/>
      <c r="Q76" s="24"/>
      <c r="R76" s="24">
        <v>74940020223</v>
      </c>
      <c r="S76" s="101" t="s">
        <v>429</v>
      </c>
    </row>
    <row r="77" spans="1:19" ht="12.75" customHeight="1" x14ac:dyDescent="0.2">
      <c r="A77" s="25" t="s">
        <v>452</v>
      </c>
      <c r="B77" s="26" t="s">
        <v>453</v>
      </c>
      <c r="C77" s="95">
        <v>0</v>
      </c>
      <c r="D77" s="161">
        <v>5.8999999999999997E-2</v>
      </c>
      <c r="E77" s="95">
        <v>0.06</v>
      </c>
      <c r="F77" s="162">
        <v>358</v>
      </c>
      <c r="G77" s="30" t="s">
        <v>14</v>
      </c>
      <c r="H77" s="117"/>
      <c r="I77" s="26"/>
      <c r="J77" s="117"/>
      <c r="K77" s="26"/>
      <c r="L77" s="117"/>
      <c r="M77" s="26"/>
      <c r="N77" s="117"/>
      <c r="O77" s="26"/>
      <c r="P77" s="117"/>
      <c r="Q77" s="30"/>
      <c r="R77" s="30">
        <v>74940020366</v>
      </c>
      <c r="S77" s="102" t="s">
        <v>429</v>
      </c>
    </row>
    <row r="78" spans="1:19" ht="12.75" customHeight="1" x14ac:dyDescent="0.2">
      <c r="A78" s="57"/>
      <c r="B78" s="63"/>
      <c r="C78" s="100">
        <v>5.8999999999999997E-2</v>
      </c>
      <c r="D78" s="177">
        <v>0.37</v>
      </c>
      <c r="E78" s="100">
        <v>0.31</v>
      </c>
      <c r="F78" s="178">
        <v>1090</v>
      </c>
      <c r="G78" s="62" t="s">
        <v>15</v>
      </c>
      <c r="H78" s="179"/>
      <c r="I78" s="63"/>
      <c r="J78" s="179"/>
      <c r="K78" s="63"/>
      <c r="L78" s="179"/>
      <c r="M78" s="63"/>
      <c r="N78" s="179"/>
      <c r="O78" s="63"/>
      <c r="P78" s="179"/>
      <c r="Q78" s="62"/>
      <c r="R78" s="62">
        <v>74940020366</v>
      </c>
      <c r="S78" s="107" t="s">
        <v>429</v>
      </c>
    </row>
    <row r="79" spans="1:19" ht="12.75" customHeight="1" x14ac:dyDescent="0.2">
      <c r="A79" s="49" t="s">
        <v>454</v>
      </c>
      <c r="B79" s="50" t="s">
        <v>455</v>
      </c>
      <c r="C79" s="99">
        <v>0</v>
      </c>
      <c r="D79" s="169">
        <v>0.91</v>
      </c>
      <c r="E79" s="99">
        <v>0.91</v>
      </c>
      <c r="F79" s="170">
        <v>5005</v>
      </c>
      <c r="G79" s="54" t="s">
        <v>16</v>
      </c>
      <c r="H79" s="121"/>
      <c r="I79" s="50"/>
      <c r="J79" s="121"/>
      <c r="K79" s="50"/>
      <c r="L79" s="121"/>
      <c r="M79" s="50"/>
      <c r="N79" s="121"/>
      <c r="O79" s="50"/>
      <c r="P79" s="121"/>
      <c r="Q79" s="54"/>
      <c r="R79" s="54">
        <v>74940040321</v>
      </c>
      <c r="S79" s="106" t="s">
        <v>456</v>
      </c>
    </row>
    <row r="80" spans="1:19" ht="12.75" customHeight="1" x14ac:dyDescent="0.2">
      <c r="A80" s="49"/>
      <c r="B80" s="50"/>
      <c r="C80" s="99">
        <v>0.91</v>
      </c>
      <c r="D80" s="169">
        <v>2.1</v>
      </c>
      <c r="E80" s="99">
        <v>1.19</v>
      </c>
      <c r="F80" s="170">
        <v>6545</v>
      </c>
      <c r="G80" s="54" t="s">
        <v>16</v>
      </c>
      <c r="H80" s="121"/>
      <c r="I80" s="50"/>
      <c r="J80" s="121"/>
      <c r="K80" s="50"/>
      <c r="L80" s="121"/>
      <c r="M80" s="50"/>
      <c r="N80" s="121"/>
      <c r="O80" s="50"/>
      <c r="P80" s="121"/>
      <c r="Q80" s="54"/>
      <c r="R80" s="54">
        <v>74940030119</v>
      </c>
      <c r="S80" s="106" t="s">
        <v>457</v>
      </c>
    </row>
    <row r="81" spans="1:19" ht="12.75" customHeight="1" x14ac:dyDescent="0.2">
      <c r="A81" s="49"/>
      <c r="B81" s="50"/>
      <c r="C81" s="99">
        <v>2.1</v>
      </c>
      <c r="D81" s="169">
        <v>3.94</v>
      </c>
      <c r="E81" s="99">
        <v>1.84</v>
      </c>
      <c r="F81" s="170">
        <v>10120</v>
      </c>
      <c r="G81" s="54" t="s">
        <v>14</v>
      </c>
      <c r="H81" s="121"/>
      <c r="I81" s="50"/>
      <c r="J81" s="121"/>
      <c r="K81" s="50"/>
      <c r="L81" s="121"/>
      <c r="M81" s="50"/>
      <c r="N81" s="121"/>
      <c r="O81" s="50"/>
      <c r="P81" s="121"/>
      <c r="Q81" s="54"/>
      <c r="R81" s="54">
        <v>74940030119</v>
      </c>
      <c r="S81" s="106"/>
    </row>
    <row r="82" spans="1:19" ht="12.75" customHeight="1" x14ac:dyDescent="0.2">
      <c r="A82" s="19" t="s">
        <v>458</v>
      </c>
      <c r="B82" s="20" t="s">
        <v>459</v>
      </c>
      <c r="C82" s="94">
        <v>0</v>
      </c>
      <c r="D82" s="149">
        <v>0.34</v>
      </c>
      <c r="E82" s="94">
        <v>0.34</v>
      </c>
      <c r="F82" s="150">
        <v>1700</v>
      </c>
      <c r="G82" s="24" t="s">
        <v>14</v>
      </c>
      <c r="H82" s="116"/>
      <c r="I82" s="20"/>
      <c r="J82" s="116"/>
      <c r="K82" s="151"/>
      <c r="L82" s="152"/>
      <c r="M82" s="20"/>
      <c r="N82" s="116"/>
      <c r="O82" s="20"/>
      <c r="P82" s="116"/>
      <c r="Q82" s="24"/>
      <c r="R82" s="24">
        <v>74940030023</v>
      </c>
      <c r="S82" s="101"/>
    </row>
    <row r="83" spans="1:19" ht="12.75" customHeight="1" x14ac:dyDescent="0.2">
      <c r="A83" s="49" t="s">
        <v>460</v>
      </c>
      <c r="B83" s="50" t="s">
        <v>461</v>
      </c>
      <c r="C83" s="99">
        <v>0</v>
      </c>
      <c r="D83" s="169">
        <v>0.35</v>
      </c>
      <c r="E83" s="99">
        <v>0.35</v>
      </c>
      <c r="F83" s="170">
        <v>1420</v>
      </c>
      <c r="G83" s="54" t="s">
        <v>16</v>
      </c>
      <c r="H83" s="121"/>
      <c r="I83" s="50"/>
      <c r="J83" s="121"/>
      <c r="K83" s="173"/>
      <c r="L83" s="174"/>
      <c r="M83" s="50"/>
      <c r="N83" s="121"/>
      <c r="O83" s="50"/>
      <c r="P83" s="121"/>
      <c r="Q83" s="54"/>
      <c r="R83" s="54">
        <v>74940040609</v>
      </c>
      <c r="S83" s="106"/>
    </row>
    <row r="84" spans="1:19" ht="12.75" customHeight="1" x14ac:dyDescent="0.2">
      <c r="A84" s="25" t="s">
        <v>462</v>
      </c>
      <c r="B84" s="26" t="s">
        <v>463</v>
      </c>
      <c r="C84" s="95">
        <v>0</v>
      </c>
      <c r="D84" s="161">
        <v>9.0999999999999998E-2</v>
      </c>
      <c r="E84" s="95">
        <v>9.0999999999999998E-2</v>
      </c>
      <c r="F84" s="162">
        <v>550</v>
      </c>
      <c r="G84" s="30" t="s">
        <v>16</v>
      </c>
      <c r="H84" s="117"/>
      <c r="I84" s="26"/>
      <c r="J84" s="117"/>
      <c r="K84" s="171"/>
      <c r="L84" s="172"/>
      <c r="M84" s="26"/>
      <c r="N84" s="117"/>
      <c r="O84" s="26"/>
      <c r="P84" s="117"/>
      <c r="Q84" s="30"/>
      <c r="R84" s="30">
        <v>74940040572</v>
      </c>
      <c r="S84" s="102" t="s">
        <v>456</v>
      </c>
    </row>
    <row r="85" spans="1:19" ht="12.75" customHeight="1" x14ac:dyDescent="0.2">
      <c r="A85" s="31"/>
      <c r="B85" s="32"/>
      <c r="C85" s="96">
        <v>9.6000000000000002E-2</v>
      </c>
      <c r="D85" s="163">
        <v>0.34</v>
      </c>
      <c r="E85" s="96">
        <v>0.24399999999999999</v>
      </c>
      <c r="F85" s="164">
        <v>855</v>
      </c>
      <c r="G85" s="36" t="s">
        <v>14</v>
      </c>
      <c r="H85" s="118"/>
      <c r="I85" s="32"/>
      <c r="J85" s="118"/>
      <c r="K85" s="175"/>
      <c r="L85" s="176"/>
      <c r="M85" s="32"/>
      <c r="N85" s="118"/>
      <c r="O85" s="32"/>
      <c r="P85" s="118"/>
      <c r="Q85" s="36"/>
      <c r="R85" s="36">
        <v>74940040572</v>
      </c>
      <c r="S85" s="103" t="s">
        <v>456</v>
      </c>
    </row>
    <row r="86" spans="1:19" ht="12.75" customHeight="1" x14ac:dyDescent="0.2">
      <c r="A86" s="49" t="s">
        <v>464</v>
      </c>
      <c r="B86" s="50" t="s">
        <v>465</v>
      </c>
      <c r="C86" s="99">
        <v>0</v>
      </c>
      <c r="D86" s="169">
        <v>1.522</v>
      </c>
      <c r="E86" s="99" t="s">
        <v>466</v>
      </c>
      <c r="F86" s="170">
        <v>8371</v>
      </c>
      <c r="G86" s="54" t="s">
        <v>14</v>
      </c>
      <c r="H86" s="121"/>
      <c r="I86" s="50"/>
      <c r="J86" s="121"/>
      <c r="K86" s="50"/>
      <c r="L86" s="121"/>
      <c r="M86" s="50"/>
      <c r="N86" s="121"/>
      <c r="O86" s="50"/>
      <c r="P86" s="121"/>
      <c r="Q86" s="54"/>
      <c r="R86" s="54">
        <v>74940040350</v>
      </c>
      <c r="S86" s="106"/>
    </row>
    <row r="87" spans="1:19" ht="12.75" customHeight="1" x14ac:dyDescent="0.2">
      <c r="A87" s="19" t="s">
        <v>467</v>
      </c>
      <c r="B87" s="20" t="s">
        <v>468</v>
      </c>
      <c r="C87" s="94">
        <v>0</v>
      </c>
      <c r="D87" s="149">
        <v>0.12</v>
      </c>
      <c r="E87" s="94">
        <v>0.12</v>
      </c>
      <c r="F87" s="150">
        <v>410</v>
      </c>
      <c r="G87" s="24" t="s">
        <v>14</v>
      </c>
      <c r="H87" s="116"/>
      <c r="I87" s="20"/>
      <c r="J87" s="116"/>
      <c r="K87" s="151"/>
      <c r="L87" s="152"/>
      <c r="M87" s="20"/>
      <c r="N87" s="116"/>
      <c r="O87" s="20"/>
      <c r="P87" s="116"/>
      <c r="Q87" s="24"/>
      <c r="R87" s="24">
        <v>74940040698</v>
      </c>
      <c r="S87" s="101" t="s">
        <v>456</v>
      </c>
    </row>
    <row r="88" spans="1:19" ht="12.75" customHeight="1" x14ac:dyDescent="0.2">
      <c r="A88" s="25" t="s">
        <v>469</v>
      </c>
      <c r="B88" s="26" t="s">
        <v>470</v>
      </c>
      <c r="C88" s="95">
        <v>0</v>
      </c>
      <c r="D88" s="161">
        <v>0.1</v>
      </c>
      <c r="E88" s="95">
        <v>0.1</v>
      </c>
      <c r="F88" s="162">
        <v>510</v>
      </c>
      <c r="G88" s="30" t="s">
        <v>14</v>
      </c>
      <c r="H88" s="117"/>
      <c r="I88" s="26"/>
      <c r="J88" s="117"/>
      <c r="K88" s="171"/>
      <c r="L88" s="172"/>
      <c r="M88" s="26"/>
      <c r="N88" s="117"/>
      <c r="O88" s="26"/>
      <c r="P88" s="117"/>
      <c r="Q88" s="30"/>
      <c r="R88" s="30">
        <v>74940030138</v>
      </c>
      <c r="S88" s="102"/>
    </row>
    <row r="89" spans="1:19" ht="12.75" customHeight="1" x14ac:dyDescent="0.2">
      <c r="A89" s="31"/>
      <c r="B89" s="32"/>
      <c r="C89" s="96">
        <v>0.1</v>
      </c>
      <c r="D89" s="163">
        <v>0.87</v>
      </c>
      <c r="E89" s="96">
        <v>0.77</v>
      </c>
      <c r="F89" s="164">
        <v>3870</v>
      </c>
      <c r="G89" s="36" t="s">
        <v>14</v>
      </c>
      <c r="H89" s="118"/>
      <c r="I89" s="32"/>
      <c r="J89" s="118"/>
      <c r="K89" s="175"/>
      <c r="L89" s="176"/>
      <c r="M89" s="32"/>
      <c r="N89" s="118"/>
      <c r="O89" s="32"/>
      <c r="P89" s="118"/>
      <c r="Q89" s="36"/>
      <c r="R89" s="36">
        <v>74940040348</v>
      </c>
      <c r="S89" s="103"/>
    </row>
    <row r="90" spans="1:19" ht="12.75" customHeight="1" x14ac:dyDescent="0.2">
      <c r="A90" s="19" t="s">
        <v>471</v>
      </c>
      <c r="B90" s="20" t="s">
        <v>472</v>
      </c>
      <c r="C90" s="94">
        <v>0</v>
      </c>
      <c r="D90" s="149">
        <v>0.17</v>
      </c>
      <c r="E90" s="94">
        <v>0.17</v>
      </c>
      <c r="F90" s="150">
        <v>770</v>
      </c>
      <c r="G90" s="24" t="s">
        <v>14</v>
      </c>
      <c r="H90" s="116"/>
      <c r="I90" s="20"/>
      <c r="J90" s="116"/>
      <c r="K90" s="151"/>
      <c r="L90" s="152"/>
      <c r="M90" s="20"/>
      <c r="N90" s="116"/>
      <c r="O90" s="20"/>
      <c r="P90" s="116"/>
      <c r="Q90" s="24"/>
      <c r="R90" s="24">
        <v>74940040598</v>
      </c>
      <c r="S90" s="101"/>
    </row>
    <row r="91" spans="1:19" ht="12.75" customHeight="1" x14ac:dyDescent="0.2">
      <c r="A91" s="19"/>
      <c r="B91" s="20"/>
      <c r="C91" s="94">
        <v>0.17</v>
      </c>
      <c r="D91" s="149">
        <v>0.48</v>
      </c>
      <c r="E91" s="94">
        <v>0.31</v>
      </c>
      <c r="F91" s="150">
        <v>1090</v>
      </c>
      <c r="G91" s="24" t="s">
        <v>14</v>
      </c>
      <c r="H91" s="116"/>
      <c r="I91" s="20"/>
      <c r="J91" s="116"/>
      <c r="K91" s="151"/>
      <c r="L91" s="152"/>
      <c r="M91" s="20"/>
      <c r="N91" s="116"/>
      <c r="O91" s="20"/>
      <c r="P91" s="116"/>
      <c r="Q91" s="24"/>
      <c r="R91" s="24" t="s">
        <v>473</v>
      </c>
      <c r="S91" s="101"/>
    </row>
    <row r="92" spans="1:19" ht="12.75" customHeight="1" x14ac:dyDescent="0.2">
      <c r="A92" s="19" t="s">
        <v>474</v>
      </c>
      <c r="B92" s="20" t="s">
        <v>475</v>
      </c>
      <c r="C92" s="94">
        <v>0</v>
      </c>
      <c r="D92" s="149">
        <v>1.61</v>
      </c>
      <c r="E92" s="94">
        <v>1.61</v>
      </c>
      <c r="F92" s="150">
        <v>8100</v>
      </c>
      <c r="G92" s="24" t="s">
        <v>14</v>
      </c>
      <c r="H92" s="116"/>
      <c r="I92" s="20"/>
      <c r="J92" s="116"/>
      <c r="K92" s="151"/>
      <c r="L92" s="152"/>
      <c r="M92" s="20"/>
      <c r="N92" s="116"/>
      <c r="O92" s="20"/>
      <c r="P92" s="116"/>
      <c r="Q92" s="24"/>
      <c r="R92" s="24">
        <v>74940040349</v>
      </c>
      <c r="S92" s="101"/>
    </row>
    <row r="93" spans="1:19" ht="12.75" customHeight="1" x14ac:dyDescent="0.2">
      <c r="A93" s="49" t="s">
        <v>476</v>
      </c>
      <c r="B93" s="50" t="s">
        <v>477</v>
      </c>
      <c r="C93" s="99">
        <v>0</v>
      </c>
      <c r="D93" s="169">
        <v>0.54</v>
      </c>
      <c r="E93" s="99">
        <v>0.54</v>
      </c>
      <c r="F93" s="170">
        <v>3240</v>
      </c>
      <c r="G93" s="54" t="s">
        <v>16</v>
      </c>
      <c r="H93" s="121"/>
      <c r="I93" s="50"/>
      <c r="J93" s="121"/>
      <c r="K93" s="50"/>
      <c r="L93" s="121"/>
      <c r="M93" s="50"/>
      <c r="N93" s="121"/>
      <c r="O93" s="50"/>
      <c r="P93" s="121"/>
      <c r="Q93" s="54"/>
      <c r="R93" s="54">
        <v>74940050079</v>
      </c>
      <c r="S93" s="106"/>
    </row>
    <row r="94" spans="1:19" ht="12.75" customHeight="1" x14ac:dyDescent="0.2">
      <c r="A94" s="49"/>
      <c r="B94" s="50"/>
      <c r="C94" s="99">
        <v>0.54</v>
      </c>
      <c r="D94" s="169">
        <v>0.88</v>
      </c>
      <c r="E94" s="99">
        <v>0.31</v>
      </c>
      <c r="F94" s="170">
        <v>1850</v>
      </c>
      <c r="G94" s="54" t="s">
        <v>16</v>
      </c>
      <c r="H94" s="187" t="s">
        <v>478</v>
      </c>
      <c r="I94" s="99">
        <v>0.54</v>
      </c>
      <c r="J94" s="188" t="s">
        <v>479</v>
      </c>
      <c r="K94" s="189">
        <v>30</v>
      </c>
      <c r="L94" s="170">
        <v>195</v>
      </c>
      <c r="M94" s="50"/>
      <c r="N94" s="121"/>
      <c r="O94" s="54" t="s">
        <v>480</v>
      </c>
      <c r="P94" s="121"/>
      <c r="Q94" s="54"/>
      <c r="R94" s="54">
        <v>74940100096</v>
      </c>
      <c r="S94" s="106"/>
    </row>
    <row r="95" spans="1:19" ht="12.75" customHeight="1" x14ac:dyDescent="0.2">
      <c r="A95" s="49"/>
      <c r="B95" s="50"/>
      <c r="C95" s="99">
        <v>0.88</v>
      </c>
      <c r="D95" s="169">
        <v>2.23</v>
      </c>
      <c r="E95" s="99">
        <v>1.35</v>
      </c>
      <c r="F95" s="170">
        <v>8100</v>
      </c>
      <c r="G95" s="54" t="s">
        <v>14</v>
      </c>
      <c r="H95" s="121"/>
      <c r="I95" s="50"/>
      <c r="J95" s="121"/>
      <c r="K95" s="173"/>
      <c r="L95" s="174"/>
      <c r="M95" s="50"/>
      <c r="N95" s="121"/>
      <c r="O95" s="50"/>
      <c r="P95" s="121"/>
      <c r="Q95" s="54"/>
      <c r="R95" s="54">
        <v>74940100096</v>
      </c>
      <c r="S95" s="106"/>
    </row>
    <row r="96" spans="1:19" ht="12.75" customHeight="1" x14ac:dyDescent="0.2">
      <c r="A96" s="49"/>
      <c r="B96" s="50"/>
      <c r="C96" s="99">
        <v>2.23</v>
      </c>
      <c r="D96" s="169">
        <v>2.96</v>
      </c>
      <c r="E96" s="99">
        <v>0.73</v>
      </c>
      <c r="F96" s="170">
        <v>4380</v>
      </c>
      <c r="G96" s="54" t="s">
        <v>14</v>
      </c>
      <c r="H96" s="121"/>
      <c r="I96" s="50"/>
      <c r="J96" s="121"/>
      <c r="K96" s="173"/>
      <c r="L96" s="174"/>
      <c r="M96" s="50"/>
      <c r="N96" s="121"/>
      <c r="O96" s="50"/>
      <c r="P96" s="121"/>
      <c r="Q96" s="54"/>
      <c r="R96" s="54">
        <v>74940100093</v>
      </c>
      <c r="S96" s="106"/>
    </row>
    <row r="97" spans="1:19" ht="12.75" customHeight="1" x14ac:dyDescent="0.2">
      <c r="A97" s="49"/>
      <c r="B97" s="50"/>
      <c r="C97" s="99">
        <v>2.96</v>
      </c>
      <c r="D97" s="169">
        <v>3.59</v>
      </c>
      <c r="E97" s="99">
        <v>0.63</v>
      </c>
      <c r="F97" s="170">
        <v>3780</v>
      </c>
      <c r="G97" s="54" t="s">
        <v>14</v>
      </c>
      <c r="H97" s="121"/>
      <c r="I97" s="50"/>
      <c r="J97" s="121"/>
      <c r="K97" s="173"/>
      <c r="L97" s="174"/>
      <c r="M97" s="50"/>
      <c r="N97" s="121"/>
      <c r="O97" s="50"/>
      <c r="P97" s="121"/>
      <c r="Q97" s="54"/>
      <c r="R97" s="54">
        <v>74940130046</v>
      </c>
      <c r="S97" s="106"/>
    </row>
    <row r="98" spans="1:19" ht="12.75" customHeight="1" x14ac:dyDescent="0.2">
      <c r="A98" s="31"/>
      <c r="B98" s="32"/>
      <c r="C98" s="96">
        <v>3.59</v>
      </c>
      <c r="D98" s="163">
        <v>4.6500000000000004</v>
      </c>
      <c r="E98" s="96">
        <v>1.06</v>
      </c>
      <c r="F98" s="164">
        <v>6360</v>
      </c>
      <c r="G98" s="36" t="s">
        <v>14</v>
      </c>
      <c r="H98" s="118"/>
      <c r="I98" s="32"/>
      <c r="J98" s="118"/>
      <c r="K98" s="175"/>
      <c r="L98" s="176"/>
      <c r="M98" s="32"/>
      <c r="N98" s="118"/>
      <c r="O98" s="32"/>
      <c r="P98" s="118"/>
      <c r="Q98" s="36"/>
      <c r="R98" s="36" t="s">
        <v>481</v>
      </c>
      <c r="S98" s="103"/>
    </row>
    <row r="99" spans="1:19" ht="12.75" customHeight="1" x14ac:dyDescent="0.2">
      <c r="A99" s="19" t="s">
        <v>482</v>
      </c>
      <c r="B99" s="20" t="s">
        <v>483</v>
      </c>
      <c r="C99" s="94">
        <v>0</v>
      </c>
      <c r="D99" s="149">
        <v>2.2000000000000002</v>
      </c>
      <c r="E99" s="94">
        <v>2.2000000000000002</v>
      </c>
      <c r="F99" s="150">
        <v>11000</v>
      </c>
      <c r="G99" s="24" t="s">
        <v>14</v>
      </c>
      <c r="H99" s="116"/>
      <c r="I99" s="20"/>
      <c r="J99" s="116"/>
      <c r="K99" s="151"/>
      <c r="L99" s="152"/>
      <c r="M99" s="20"/>
      <c r="N99" s="116"/>
      <c r="O99" s="20"/>
      <c r="P99" s="116"/>
      <c r="Q99" s="24"/>
      <c r="R99" s="24" t="s">
        <v>484</v>
      </c>
      <c r="S99" s="101"/>
    </row>
    <row r="100" spans="1:19" ht="12.75" customHeight="1" x14ac:dyDescent="0.2">
      <c r="A100" s="19" t="s">
        <v>485</v>
      </c>
      <c r="B100" s="20" t="s">
        <v>486</v>
      </c>
      <c r="C100" s="94">
        <v>0</v>
      </c>
      <c r="D100" s="149">
        <v>0.9</v>
      </c>
      <c r="E100" s="94">
        <v>0.9</v>
      </c>
      <c r="F100" s="150">
        <v>5400</v>
      </c>
      <c r="G100" s="24" t="s">
        <v>16</v>
      </c>
      <c r="H100" s="116"/>
      <c r="I100" s="20"/>
      <c r="J100" s="116"/>
      <c r="K100" s="151"/>
      <c r="L100" s="152"/>
      <c r="M100" s="20"/>
      <c r="N100" s="116"/>
      <c r="O100" s="20"/>
      <c r="P100" s="116"/>
      <c r="Q100" s="24"/>
      <c r="R100" s="24">
        <v>74940100097</v>
      </c>
      <c r="S100" s="101"/>
    </row>
    <row r="101" spans="1:19" ht="12.75" customHeight="1" x14ac:dyDescent="0.2">
      <c r="A101" s="19" t="s">
        <v>487</v>
      </c>
      <c r="B101" s="20" t="s">
        <v>488</v>
      </c>
      <c r="C101" s="94">
        <v>0</v>
      </c>
      <c r="D101" s="149">
        <v>0.25</v>
      </c>
      <c r="E101" s="94">
        <v>0.25</v>
      </c>
      <c r="F101" s="150">
        <v>990</v>
      </c>
      <c r="G101" s="24" t="s">
        <v>14</v>
      </c>
      <c r="H101" s="116"/>
      <c r="I101" s="20"/>
      <c r="J101" s="116"/>
      <c r="K101" s="151"/>
      <c r="L101" s="152"/>
      <c r="M101" s="20"/>
      <c r="N101" s="116"/>
      <c r="O101" s="20"/>
      <c r="P101" s="116"/>
      <c r="Q101" s="24"/>
      <c r="R101" s="24">
        <v>74940100313</v>
      </c>
      <c r="S101" s="101"/>
    </row>
    <row r="102" spans="1:19" ht="12.75" customHeight="1" x14ac:dyDescent="0.2">
      <c r="A102" s="19" t="s">
        <v>489</v>
      </c>
      <c r="B102" s="20" t="s">
        <v>490</v>
      </c>
      <c r="C102" s="94">
        <v>0</v>
      </c>
      <c r="D102" s="149">
        <v>1.69</v>
      </c>
      <c r="E102" s="94">
        <v>1.69</v>
      </c>
      <c r="F102" s="150">
        <v>7655</v>
      </c>
      <c r="G102" s="24" t="s">
        <v>14</v>
      </c>
      <c r="H102" s="116"/>
      <c r="I102" s="20"/>
      <c r="J102" s="116"/>
      <c r="K102" s="151"/>
      <c r="L102" s="152"/>
      <c r="M102" s="20"/>
      <c r="N102" s="116"/>
      <c r="O102" s="20"/>
      <c r="P102" s="116"/>
      <c r="Q102" s="24"/>
      <c r="R102" s="24">
        <v>74940100098</v>
      </c>
      <c r="S102" s="101"/>
    </row>
    <row r="103" spans="1:19" ht="12.75" customHeight="1" x14ac:dyDescent="0.2">
      <c r="A103" s="25" t="s">
        <v>491</v>
      </c>
      <c r="B103" s="26" t="s">
        <v>492</v>
      </c>
      <c r="C103" s="95">
        <v>0</v>
      </c>
      <c r="D103" s="161">
        <v>0.53200000000000003</v>
      </c>
      <c r="E103" s="95">
        <v>0.53200000000000003</v>
      </c>
      <c r="F103" s="162">
        <v>2940</v>
      </c>
      <c r="G103" s="30" t="s">
        <v>16</v>
      </c>
      <c r="H103" s="117"/>
      <c r="I103" s="26"/>
      <c r="J103" s="117"/>
      <c r="K103" s="171"/>
      <c r="L103" s="172"/>
      <c r="M103" s="26"/>
      <c r="N103" s="117"/>
      <c r="O103" s="26"/>
      <c r="P103" s="117"/>
      <c r="Q103" s="30"/>
      <c r="R103" s="30">
        <v>74940060380</v>
      </c>
      <c r="S103" s="102"/>
    </row>
    <row r="104" spans="1:19" ht="12.75" customHeight="1" x14ac:dyDescent="0.2">
      <c r="A104" s="31"/>
      <c r="B104" s="32"/>
      <c r="C104" s="96">
        <v>0.53200000000000003</v>
      </c>
      <c r="D104" s="163">
        <v>0.65</v>
      </c>
      <c r="E104" s="96">
        <v>0.11799999999999999</v>
      </c>
      <c r="F104" s="164">
        <v>770</v>
      </c>
      <c r="G104" s="36" t="s">
        <v>14</v>
      </c>
      <c r="H104" s="118"/>
      <c r="I104" s="32"/>
      <c r="J104" s="118"/>
      <c r="K104" s="175"/>
      <c r="L104" s="176"/>
      <c r="M104" s="32"/>
      <c r="N104" s="118"/>
      <c r="O104" s="32"/>
      <c r="P104" s="118"/>
      <c r="Q104" s="36"/>
      <c r="R104" s="36">
        <v>74940060380</v>
      </c>
      <c r="S104" s="103"/>
    </row>
    <row r="105" spans="1:19" ht="12.75" customHeight="1" x14ac:dyDescent="0.2">
      <c r="A105" s="25" t="s">
        <v>493</v>
      </c>
      <c r="B105" s="26" t="s">
        <v>494</v>
      </c>
      <c r="C105" s="95">
        <v>0</v>
      </c>
      <c r="D105" s="161">
        <v>1.56</v>
      </c>
      <c r="E105" s="95">
        <v>1.56</v>
      </c>
      <c r="F105" s="162">
        <v>9360</v>
      </c>
      <c r="G105" s="30" t="s">
        <v>14</v>
      </c>
      <c r="H105" s="117"/>
      <c r="I105" s="26"/>
      <c r="J105" s="117"/>
      <c r="K105" s="26"/>
      <c r="L105" s="117"/>
      <c r="M105" s="26"/>
      <c r="N105" s="117"/>
      <c r="O105" s="26"/>
      <c r="P105" s="117"/>
      <c r="Q105" s="30"/>
      <c r="R105" s="30">
        <v>74940060256</v>
      </c>
      <c r="S105" s="102"/>
    </row>
    <row r="106" spans="1:19" ht="12.75" customHeight="1" x14ac:dyDescent="0.2">
      <c r="A106" s="49"/>
      <c r="B106" s="50"/>
      <c r="C106" s="99">
        <v>1.66</v>
      </c>
      <c r="D106" s="169">
        <v>4.1500000000000004</v>
      </c>
      <c r="E106" s="99">
        <v>2.4900000000000002</v>
      </c>
      <c r="F106" s="170">
        <v>12450</v>
      </c>
      <c r="G106" s="54" t="s">
        <v>14</v>
      </c>
      <c r="H106" s="121"/>
      <c r="I106" s="50"/>
      <c r="J106" s="121"/>
      <c r="K106" s="50"/>
      <c r="L106" s="121"/>
      <c r="M106" s="50"/>
      <c r="N106" s="121"/>
      <c r="O106" s="50"/>
      <c r="P106" s="121"/>
      <c r="Q106" s="54"/>
      <c r="R106" s="54" t="s">
        <v>495</v>
      </c>
      <c r="S106" s="106"/>
    </row>
    <row r="107" spans="1:19" ht="12.75" customHeight="1" x14ac:dyDescent="0.2">
      <c r="A107" s="49"/>
      <c r="B107" s="50"/>
      <c r="C107" s="99">
        <v>4.22</v>
      </c>
      <c r="D107" s="169">
        <v>4.53</v>
      </c>
      <c r="E107" s="99">
        <v>0.31</v>
      </c>
      <c r="F107" s="170">
        <v>1520</v>
      </c>
      <c r="G107" s="54" t="s">
        <v>14</v>
      </c>
      <c r="H107" s="121"/>
      <c r="I107" s="50"/>
      <c r="J107" s="121"/>
      <c r="K107" s="50"/>
      <c r="L107" s="121"/>
      <c r="M107" s="50"/>
      <c r="N107" s="121"/>
      <c r="O107" s="50"/>
      <c r="P107" s="121"/>
      <c r="Q107" s="54"/>
      <c r="R107" s="54" t="s">
        <v>496</v>
      </c>
      <c r="S107" s="106"/>
    </row>
    <row r="108" spans="1:19" ht="12.75" customHeight="1" x14ac:dyDescent="0.2">
      <c r="A108" s="31"/>
      <c r="B108" s="32"/>
      <c r="C108" s="96">
        <v>4.53</v>
      </c>
      <c r="D108" s="163">
        <v>4.84</v>
      </c>
      <c r="E108" s="96">
        <v>0.31</v>
      </c>
      <c r="F108" s="164">
        <v>1505</v>
      </c>
      <c r="G108" s="36" t="s">
        <v>14</v>
      </c>
      <c r="H108" s="118"/>
      <c r="I108" s="32"/>
      <c r="J108" s="118"/>
      <c r="K108" s="32"/>
      <c r="L108" s="118"/>
      <c r="M108" s="32"/>
      <c r="N108" s="118"/>
      <c r="O108" s="32"/>
      <c r="P108" s="118"/>
      <c r="Q108" s="36"/>
      <c r="R108" s="36">
        <v>74940060365</v>
      </c>
      <c r="S108" s="103"/>
    </row>
    <row r="109" spans="1:19" ht="12.75" customHeight="1" x14ac:dyDescent="0.2">
      <c r="A109" s="25" t="s">
        <v>497</v>
      </c>
      <c r="B109" s="26" t="s">
        <v>498</v>
      </c>
      <c r="C109" s="95">
        <v>0</v>
      </c>
      <c r="D109" s="161">
        <v>0.14000000000000001</v>
      </c>
      <c r="E109" s="95">
        <v>0.14000000000000001</v>
      </c>
      <c r="F109" s="162">
        <v>500</v>
      </c>
      <c r="G109" s="30" t="s">
        <v>16</v>
      </c>
      <c r="H109" s="117"/>
      <c r="I109" s="26"/>
      <c r="J109" s="117"/>
      <c r="K109" s="171"/>
      <c r="L109" s="172"/>
      <c r="M109" s="26"/>
      <c r="N109" s="117"/>
      <c r="O109" s="26"/>
      <c r="P109" s="117"/>
      <c r="Q109" s="30"/>
      <c r="R109" s="30" t="s">
        <v>499</v>
      </c>
      <c r="S109" s="102"/>
    </row>
    <row r="110" spans="1:19" ht="12.75" customHeight="1" x14ac:dyDescent="0.2">
      <c r="A110" s="31"/>
      <c r="B110" s="32"/>
      <c r="C110" s="96">
        <v>0.14000000000000001</v>
      </c>
      <c r="D110" s="163">
        <v>0.43</v>
      </c>
      <c r="E110" s="96">
        <v>0.28999999999999998</v>
      </c>
      <c r="F110" s="164">
        <v>1020</v>
      </c>
      <c r="G110" s="36" t="s">
        <v>14</v>
      </c>
      <c r="H110" s="118"/>
      <c r="I110" s="32"/>
      <c r="J110" s="118"/>
      <c r="K110" s="175"/>
      <c r="L110" s="176"/>
      <c r="M110" s="32"/>
      <c r="N110" s="118"/>
      <c r="O110" s="32"/>
      <c r="P110" s="118"/>
      <c r="Q110" s="36"/>
      <c r="R110" s="36" t="s">
        <v>499</v>
      </c>
      <c r="S110" s="103"/>
    </row>
    <row r="111" spans="1:19" ht="12.75" customHeight="1" x14ac:dyDescent="0.2">
      <c r="A111" s="19" t="s">
        <v>500</v>
      </c>
      <c r="B111" s="20" t="s">
        <v>501</v>
      </c>
      <c r="C111" s="94">
        <v>0</v>
      </c>
      <c r="D111" s="149">
        <v>3.57</v>
      </c>
      <c r="E111" s="94">
        <v>3.57</v>
      </c>
      <c r="F111" s="150">
        <v>17800</v>
      </c>
      <c r="G111" s="24" t="s">
        <v>14</v>
      </c>
      <c r="H111" s="116"/>
      <c r="I111" s="20"/>
      <c r="J111" s="116"/>
      <c r="K111" s="151"/>
      <c r="L111" s="152"/>
      <c r="M111" s="20"/>
      <c r="N111" s="116"/>
      <c r="O111" s="20"/>
      <c r="P111" s="116"/>
      <c r="Q111" s="24"/>
      <c r="R111" s="24">
        <v>74940060236</v>
      </c>
      <c r="S111" s="101"/>
    </row>
    <row r="112" spans="1:19" ht="12.75" customHeight="1" x14ac:dyDescent="0.2">
      <c r="A112" s="25" t="s">
        <v>502</v>
      </c>
      <c r="B112" s="26" t="s">
        <v>503</v>
      </c>
      <c r="C112" s="95">
        <v>0</v>
      </c>
      <c r="D112" s="161">
        <v>0.78</v>
      </c>
      <c r="E112" s="95">
        <v>0.78</v>
      </c>
      <c r="F112" s="162">
        <v>3900</v>
      </c>
      <c r="G112" s="30" t="s">
        <v>16</v>
      </c>
      <c r="H112" s="117"/>
      <c r="I112" s="26"/>
      <c r="J112" s="117"/>
      <c r="K112" s="171"/>
      <c r="L112" s="172"/>
      <c r="M112" s="26"/>
      <c r="N112" s="117"/>
      <c r="O112" s="26"/>
      <c r="P112" s="117"/>
      <c r="Q112" s="30"/>
      <c r="R112" s="30">
        <v>74940060254</v>
      </c>
      <c r="S112" s="102" t="s">
        <v>504</v>
      </c>
    </row>
    <row r="113" spans="1:19" ht="12.75" customHeight="1" x14ac:dyDescent="0.2">
      <c r="A113" s="31"/>
      <c r="B113" s="32"/>
      <c r="C113" s="96">
        <v>0.78</v>
      </c>
      <c r="D113" s="163">
        <v>3.5</v>
      </c>
      <c r="E113" s="96">
        <v>2.72</v>
      </c>
      <c r="F113" s="164">
        <v>13600</v>
      </c>
      <c r="G113" s="36" t="s">
        <v>14</v>
      </c>
      <c r="H113" s="118"/>
      <c r="I113" s="32"/>
      <c r="J113" s="118"/>
      <c r="K113" s="175"/>
      <c r="L113" s="176"/>
      <c r="M113" s="32"/>
      <c r="N113" s="118"/>
      <c r="O113" s="32"/>
      <c r="P113" s="118"/>
      <c r="Q113" s="36"/>
      <c r="R113" s="36">
        <v>74940060254</v>
      </c>
      <c r="S113" s="103"/>
    </row>
    <row r="114" spans="1:19" ht="12.75" customHeight="1" x14ac:dyDescent="0.2">
      <c r="A114" s="19" t="s">
        <v>505</v>
      </c>
      <c r="B114" s="20" t="s">
        <v>506</v>
      </c>
      <c r="C114" s="94">
        <v>0</v>
      </c>
      <c r="D114" s="149">
        <v>0.18</v>
      </c>
      <c r="E114" s="94">
        <v>0.18</v>
      </c>
      <c r="F114" s="150">
        <v>820</v>
      </c>
      <c r="G114" s="24" t="s">
        <v>14</v>
      </c>
      <c r="H114" s="116"/>
      <c r="I114" s="20"/>
      <c r="J114" s="116"/>
      <c r="K114" s="20"/>
      <c r="L114" s="116"/>
      <c r="M114" s="20"/>
      <c r="N114" s="116"/>
      <c r="O114" s="20"/>
      <c r="P114" s="116"/>
      <c r="Q114" s="24"/>
      <c r="R114" s="24">
        <v>74940060391</v>
      </c>
      <c r="S114" s="101"/>
    </row>
    <row r="115" spans="1:19" ht="12.75" customHeight="1" x14ac:dyDescent="0.2">
      <c r="A115" s="25" t="s">
        <v>507</v>
      </c>
      <c r="B115" s="26" t="s">
        <v>508</v>
      </c>
      <c r="C115" s="95">
        <v>0</v>
      </c>
      <c r="D115" s="161">
        <v>0.39</v>
      </c>
      <c r="E115" s="95">
        <v>0.39</v>
      </c>
      <c r="F115" s="162">
        <v>1950</v>
      </c>
      <c r="G115" s="30" t="s">
        <v>14</v>
      </c>
      <c r="H115" s="117"/>
      <c r="I115" s="26"/>
      <c r="J115" s="117"/>
      <c r="K115" s="26"/>
      <c r="L115" s="117"/>
      <c r="M115" s="26"/>
      <c r="N115" s="117"/>
      <c r="O115" s="26"/>
      <c r="P115" s="117"/>
      <c r="Q115" s="30"/>
      <c r="R115" s="157">
        <v>74940060471</v>
      </c>
      <c r="S115" s="102"/>
    </row>
    <row r="116" spans="1:19" ht="12.75" customHeight="1" x14ac:dyDescent="0.2">
      <c r="A116" s="31"/>
      <c r="B116" s="32"/>
      <c r="C116" s="96">
        <v>0.39</v>
      </c>
      <c r="D116" s="163">
        <v>0.69</v>
      </c>
      <c r="E116" s="96">
        <v>0.3</v>
      </c>
      <c r="F116" s="164">
        <v>1500</v>
      </c>
      <c r="G116" s="36" t="s">
        <v>14</v>
      </c>
      <c r="H116" s="118"/>
      <c r="I116" s="32"/>
      <c r="J116" s="118"/>
      <c r="K116" s="32"/>
      <c r="L116" s="118"/>
      <c r="M116" s="32"/>
      <c r="N116" s="118"/>
      <c r="O116" s="32"/>
      <c r="P116" s="118"/>
      <c r="Q116" s="36"/>
      <c r="R116" s="36">
        <v>74940060398</v>
      </c>
      <c r="S116" s="103"/>
    </row>
    <row r="117" spans="1:19" ht="12.75" customHeight="1" x14ac:dyDescent="0.2">
      <c r="A117" s="19" t="s">
        <v>509</v>
      </c>
      <c r="B117" s="20" t="s">
        <v>510</v>
      </c>
      <c r="C117" s="94">
        <v>0</v>
      </c>
      <c r="D117" s="149">
        <v>0.17</v>
      </c>
      <c r="E117" s="94">
        <v>0.17</v>
      </c>
      <c r="F117" s="150">
        <v>1030</v>
      </c>
      <c r="G117" s="24" t="s">
        <v>16</v>
      </c>
      <c r="H117" s="116"/>
      <c r="I117" s="20"/>
      <c r="J117" s="116"/>
      <c r="K117" s="151"/>
      <c r="L117" s="152"/>
      <c r="M117" s="20"/>
      <c r="N117" s="116"/>
      <c r="O117" s="20"/>
      <c r="P117" s="116"/>
      <c r="Q117" s="24"/>
      <c r="R117" s="24" t="s">
        <v>511</v>
      </c>
      <c r="S117" s="101" t="s">
        <v>512</v>
      </c>
    </row>
    <row r="118" spans="1:19" ht="12.75" customHeight="1" x14ac:dyDescent="0.2">
      <c r="A118" s="37" t="s">
        <v>513</v>
      </c>
      <c r="B118" s="38" t="s">
        <v>514</v>
      </c>
      <c r="C118" s="97">
        <v>0</v>
      </c>
      <c r="D118" s="182">
        <v>0.48</v>
      </c>
      <c r="E118" s="97">
        <v>0.48</v>
      </c>
      <c r="F118" s="183">
        <v>2900</v>
      </c>
      <c r="G118" s="42" t="s">
        <v>14</v>
      </c>
      <c r="H118" s="119"/>
      <c r="I118" s="38"/>
      <c r="J118" s="119"/>
      <c r="K118" s="190"/>
      <c r="L118" s="191"/>
      <c r="M118" s="38"/>
      <c r="N118" s="119"/>
      <c r="O118" s="38"/>
      <c r="P118" s="119"/>
      <c r="Q118" s="42"/>
      <c r="R118" s="42">
        <v>74940130059</v>
      </c>
      <c r="S118" s="104"/>
    </row>
    <row r="119" spans="1:19" ht="12.75" customHeight="1" x14ac:dyDescent="0.2">
      <c r="A119" s="49" t="s">
        <v>515</v>
      </c>
      <c r="B119" s="50" t="s">
        <v>516</v>
      </c>
      <c r="C119" s="99">
        <v>0</v>
      </c>
      <c r="D119" s="169">
        <v>0.24</v>
      </c>
      <c r="E119" s="99">
        <v>0.24</v>
      </c>
      <c r="F119" s="170">
        <v>1480</v>
      </c>
      <c r="G119" s="54" t="s">
        <v>14</v>
      </c>
      <c r="H119" s="121"/>
      <c r="I119" s="50"/>
      <c r="J119" s="121"/>
      <c r="K119" s="173"/>
      <c r="L119" s="174"/>
      <c r="M119" s="50"/>
      <c r="N119" s="121"/>
      <c r="O119" s="50"/>
      <c r="P119" s="121"/>
      <c r="Q119" s="54"/>
      <c r="R119" s="54">
        <v>74940150664</v>
      </c>
      <c r="S119" s="106"/>
    </row>
    <row r="120" spans="1:19" ht="12.75" customHeight="1" x14ac:dyDescent="0.2">
      <c r="A120" s="25" t="s">
        <v>517</v>
      </c>
      <c r="B120" s="26" t="s">
        <v>518</v>
      </c>
      <c r="C120" s="95">
        <v>0</v>
      </c>
      <c r="D120" s="161">
        <v>0.70099999999999996</v>
      </c>
      <c r="E120" s="95">
        <v>0.7</v>
      </c>
      <c r="F120" s="162">
        <v>3510</v>
      </c>
      <c r="G120" s="30" t="s">
        <v>16</v>
      </c>
      <c r="H120" s="117"/>
      <c r="I120" s="26"/>
      <c r="J120" s="117"/>
      <c r="K120" s="171"/>
      <c r="L120" s="172"/>
      <c r="M120" s="26"/>
      <c r="N120" s="117"/>
      <c r="O120" s="26"/>
      <c r="P120" s="117"/>
      <c r="Q120" s="30"/>
      <c r="R120" s="30">
        <v>74940150762</v>
      </c>
      <c r="S120" s="102"/>
    </row>
    <row r="121" spans="1:19" ht="12.75" customHeight="1" x14ac:dyDescent="0.2">
      <c r="A121" s="31"/>
      <c r="B121" s="32"/>
      <c r="C121" s="96">
        <v>0.70099999999999996</v>
      </c>
      <c r="D121" s="163">
        <v>1.371</v>
      </c>
      <c r="E121" s="96">
        <v>0.67</v>
      </c>
      <c r="F121" s="164">
        <v>3350</v>
      </c>
      <c r="G121" s="36" t="s">
        <v>16</v>
      </c>
      <c r="H121" s="118"/>
      <c r="I121" s="32"/>
      <c r="J121" s="118"/>
      <c r="K121" s="175"/>
      <c r="L121" s="176"/>
      <c r="M121" s="32"/>
      <c r="N121" s="118"/>
      <c r="O121" s="32"/>
      <c r="P121" s="118"/>
      <c r="Q121" s="36"/>
      <c r="R121" s="36">
        <v>74940150763</v>
      </c>
      <c r="S121" s="103"/>
    </row>
    <row r="122" spans="1:19" ht="12.75" customHeight="1" x14ac:dyDescent="0.2">
      <c r="A122" s="19" t="s">
        <v>519</v>
      </c>
      <c r="B122" s="20" t="s">
        <v>520</v>
      </c>
      <c r="C122" s="94">
        <v>0</v>
      </c>
      <c r="D122" s="149">
        <v>0.53800000000000003</v>
      </c>
      <c r="E122" s="94">
        <v>0.54</v>
      </c>
      <c r="F122" s="150">
        <v>2690</v>
      </c>
      <c r="G122" s="24" t="s">
        <v>16</v>
      </c>
      <c r="H122" s="116"/>
      <c r="I122" s="20"/>
      <c r="J122" s="116"/>
      <c r="K122" s="20"/>
      <c r="L122" s="116"/>
      <c r="M122" s="20"/>
      <c r="N122" s="116"/>
      <c r="O122" s="20"/>
      <c r="P122" s="116"/>
      <c r="Q122" s="24"/>
      <c r="R122" s="24">
        <v>74940150760</v>
      </c>
      <c r="S122" s="101"/>
    </row>
    <row r="123" spans="1:19" ht="12.75" customHeight="1" x14ac:dyDescent="0.2">
      <c r="A123" s="19" t="s">
        <v>521</v>
      </c>
      <c r="B123" s="20" t="s">
        <v>522</v>
      </c>
      <c r="C123" s="94">
        <v>0</v>
      </c>
      <c r="D123" s="149">
        <v>0.78</v>
      </c>
      <c r="E123" s="94">
        <v>0.78</v>
      </c>
      <c r="F123" s="150">
        <v>3510</v>
      </c>
      <c r="G123" s="24" t="s">
        <v>14</v>
      </c>
      <c r="H123" s="116"/>
      <c r="I123" s="20"/>
      <c r="J123" s="116"/>
      <c r="K123" s="20"/>
      <c r="L123" s="116"/>
      <c r="M123" s="20"/>
      <c r="N123" s="116"/>
      <c r="O123" s="20"/>
      <c r="P123" s="116"/>
      <c r="Q123" s="24"/>
      <c r="R123" s="24" t="s">
        <v>523</v>
      </c>
      <c r="S123" s="101"/>
    </row>
    <row r="124" spans="1:19" ht="12.75" customHeight="1" x14ac:dyDescent="0.2">
      <c r="A124" s="25" t="s">
        <v>524</v>
      </c>
      <c r="B124" s="26" t="s">
        <v>525</v>
      </c>
      <c r="C124" s="95">
        <v>0</v>
      </c>
      <c r="D124" s="161">
        <v>0.17199999999999999</v>
      </c>
      <c r="E124" s="95">
        <v>0.17199999999999999</v>
      </c>
      <c r="F124" s="162">
        <v>775</v>
      </c>
      <c r="G124" s="30" t="s">
        <v>16</v>
      </c>
      <c r="H124" s="117"/>
      <c r="I124" s="26"/>
      <c r="J124" s="117"/>
      <c r="K124" s="171"/>
      <c r="L124" s="172"/>
      <c r="M124" s="26"/>
      <c r="N124" s="117"/>
      <c r="O124" s="26"/>
      <c r="P124" s="117"/>
      <c r="Q124" s="30"/>
      <c r="R124" s="30">
        <v>74940120765</v>
      </c>
      <c r="S124" s="102"/>
    </row>
    <row r="125" spans="1:19" ht="12.75" customHeight="1" x14ac:dyDescent="0.2">
      <c r="A125" s="31"/>
      <c r="B125" s="32"/>
      <c r="C125" s="96">
        <v>0.17199999999999999</v>
      </c>
      <c r="D125" s="163">
        <v>0.2</v>
      </c>
      <c r="E125" s="96">
        <v>2.8000000000000001E-2</v>
      </c>
      <c r="F125" s="164">
        <v>155</v>
      </c>
      <c r="G125" s="36" t="s">
        <v>14</v>
      </c>
      <c r="H125" s="118"/>
      <c r="I125" s="32"/>
      <c r="J125" s="118"/>
      <c r="K125" s="175"/>
      <c r="L125" s="176"/>
      <c r="M125" s="32"/>
      <c r="N125" s="118"/>
      <c r="O125" s="32"/>
      <c r="P125" s="118"/>
      <c r="Q125" s="36"/>
      <c r="R125" s="36">
        <v>74940120765</v>
      </c>
      <c r="S125" s="103"/>
    </row>
    <row r="126" spans="1:19" ht="12.75" customHeight="1" x14ac:dyDescent="0.2">
      <c r="A126" s="25" t="s">
        <v>526</v>
      </c>
      <c r="B126" s="26" t="s">
        <v>527</v>
      </c>
      <c r="C126" s="95">
        <v>0</v>
      </c>
      <c r="D126" s="161">
        <v>0.30099999999999999</v>
      </c>
      <c r="E126" s="95">
        <v>0.30099999999999999</v>
      </c>
      <c r="F126" s="162">
        <v>1510</v>
      </c>
      <c r="G126" s="30" t="s">
        <v>16</v>
      </c>
      <c r="H126" s="117"/>
      <c r="I126" s="26"/>
      <c r="J126" s="117"/>
      <c r="K126" s="26"/>
      <c r="L126" s="117"/>
      <c r="M126" s="26"/>
      <c r="N126" s="117"/>
      <c r="O126" s="26"/>
      <c r="P126" s="117"/>
      <c r="Q126" s="30"/>
      <c r="R126" s="157">
        <v>74940040367</v>
      </c>
      <c r="S126" s="102" t="s">
        <v>456</v>
      </c>
    </row>
    <row r="127" spans="1:19" ht="12.75" customHeight="1" x14ac:dyDescent="0.2">
      <c r="A127" s="57"/>
      <c r="B127" s="63"/>
      <c r="C127" s="100">
        <v>0.30099999999999999</v>
      </c>
      <c r="D127" s="177">
        <v>0.626</v>
      </c>
      <c r="E127" s="100">
        <v>0.32500000000000001</v>
      </c>
      <c r="F127" s="178">
        <v>1300</v>
      </c>
      <c r="G127" s="62" t="s">
        <v>14</v>
      </c>
      <c r="H127" s="179"/>
      <c r="I127" s="63"/>
      <c r="J127" s="179"/>
      <c r="K127" s="63"/>
      <c r="L127" s="179"/>
      <c r="M127" s="63"/>
      <c r="N127" s="179"/>
      <c r="O127" s="63"/>
      <c r="P127" s="179"/>
      <c r="Q127" s="62"/>
      <c r="R127" s="36">
        <v>74940040367</v>
      </c>
      <c r="S127" s="107" t="s">
        <v>456</v>
      </c>
    </row>
    <row r="128" spans="1:19" ht="12.75" customHeight="1" x14ac:dyDescent="0.2">
      <c r="A128" s="57" t="s">
        <v>528</v>
      </c>
      <c r="B128" s="63" t="s">
        <v>529</v>
      </c>
      <c r="C128" s="100">
        <v>0</v>
      </c>
      <c r="D128" s="177">
        <v>0.17100000000000001</v>
      </c>
      <c r="E128" s="100">
        <v>0.17100000000000001</v>
      </c>
      <c r="F128" s="178">
        <v>870</v>
      </c>
      <c r="G128" s="62" t="s">
        <v>14</v>
      </c>
      <c r="H128" s="179"/>
      <c r="I128" s="63"/>
      <c r="J128" s="179"/>
      <c r="K128" s="63"/>
      <c r="L128" s="179"/>
      <c r="M128" s="63"/>
      <c r="N128" s="179"/>
      <c r="O128" s="63"/>
      <c r="P128" s="179"/>
      <c r="Q128" s="62"/>
      <c r="R128" s="62">
        <v>74940040721</v>
      </c>
      <c r="S128" s="107" t="s">
        <v>456</v>
      </c>
    </row>
    <row r="129" spans="1:19" ht="12.75" customHeight="1" x14ac:dyDescent="0.2">
      <c r="A129" s="25" t="s">
        <v>530</v>
      </c>
      <c r="B129" s="26" t="s">
        <v>197</v>
      </c>
      <c r="C129" s="95">
        <v>0</v>
      </c>
      <c r="D129" s="161">
        <v>0.27500000000000002</v>
      </c>
      <c r="E129" s="95">
        <v>0.27500000000000002</v>
      </c>
      <c r="F129" s="162">
        <v>1375</v>
      </c>
      <c r="G129" s="30" t="s">
        <v>14</v>
      </c>
      <c r="H129" s="117"/>
      <c r="I129" s="26"/>
      <c r="J129" s="117"/>
      <c r="K129" s="26"/>
      <c r="L129" s="117"/>
      <c r="M129" s="26"/>
      <c r="N129" s="117"/>
      <c r="O129" s="26"/>
      <c r="P129" s="117"/>
      <c r="Q129" s="30"/>
      <c r="R129" s="157">
        <v>74940130048</v>
      </c>
      <c r="S129" s="102" t="s">
        <v>531</v>
      </c>
    </row>
    <row r="130" spans="1:19" ht="12.75" customHeight="1" x14ac:dyDescent="0.2">
      <c r="A130" s="31"/>
      <c r="B130" s="32"/>
      <c r="C130" s="96">
        <v>0.27500000000000002</v>
      </c>
      <c r="D130" s="163">
        <v>0.40500000000000003</v>
      </c>
      <c r="E130" s="96">
        <v>0.13</v>
      </c>
      <c r="F130" s="164">
        <v>520</v>
      </c>
      <c r="G130" s="36" t="s">
        <v>14</v>
      </c>
      <c r="H130" s="118"/>
      <c r="I130" s="32"/>
      <c r="J130" s="118"/>
      <c r="K130" s="32"/>
      <c r="L130" s="118"/>
      <c r="M130" s="32"/>
      <c r="N130" s="118"/>
      <c r="O130" s="32"/>
      <c r="P130" s="118"/>
      <c r="Q130" s="36"/>
      <c r="R130" s="36">
        <v>74940130054</v>
      </c>
      <c r="S130" s="103" t="s">
        <v>531</v>
      </c>
    </row>
    <row r="131" spans="1:19" ht="12.75" customHeight="1" x14ac:dyDescent="0.2">
      <c r="A131" s="19" t="s">
        <v>532</v>
      </c>
      <c r="B131" s="20" t="s">
        <v>533</v>
      </c>
      <c r="C131" s="94">
        <v>0.40500000000000003</v>
      </c>
      <c r="D131" s="149">
        <v>0.84799999999999998</v>
      </c>
      <c r="E131" s="94">
        <v>0.443</v>
      </c>
      <c r="F131" s="150">
        <v>2215</v>
      </c>
      <c r="G131" s="24" t="s">
        <v>14</v>
      </c>
      <c r="H131" s="116"/>
      <c r="I131" s="20"/>
      <c r="J131" s="116"/>
      <c r="K131" s="20"/>
      <c r="L131" s="116"/>
      <c r="M131" s="20"/>
      <c r="N131" s="116"/>
      <c r="O131" s="20"/>
      <c r="P131" s="116"/>
      <c r="Q131" s="24"/>
      <c r="R131" s="24">
        <v>74940140038</v>
      </c>
      <c r="S131" s="101" t="s">
        <v>531</v>
      </c>
    </row>
    <row r="132" spans="1:19" ht="12.75" customHeight="1" x14ac:dyDescent="0.2">
      <c r="A132" s="19" t="s">
        <v>534</v>
      </c>
      <c r="B132" s="20" t="s">
        <v>58</v>
      </c>
      <c r="C132" s="94">
        <v>0</v>
      </c>
      <c r="D132" s="149">
        <v>0.154</v>
      </c>
      <c r="E132" s="94">
        <v>0.154</v>
      </c>
      <c r="F132" s="150">
        <v>693</v>
      </c>
      <c r="G132" s="24" t="s">
        <v>14</v>
      </c>
      <c r="H132" s="116"/>
      <c r="I132" s="20"/>
      <c r="J132" s="116"/>
      <c r="K132" s="20"/>
      <c r="L132" s="116"/>
      <c r="M132" s="20"/>
      <c r="N132" s="116"/>
      <c r="O132" s="20"/>
      <c r="P132" s="116"/>
      <c r="Q132" s="24"/>
      <c r="R132" s="24">
        <v>74940130053</v>
      </c>
      <c r="S132" s="101" t="s">
        <v>531</v>
      </c>
    </row>
    <row r="133" spans="1:19" ht="12.75" customHeight="1" x14ac:dyDescent="0.2">
      <c r="A133" s="19" t="s">
        <v>535</v>
      </c>
      <c r="B133" s="20" t="s">
        <v>160</v>
      </c>
      <c r="C133" s="94">
        <v>0</v>
      </c>
      <c r="D133" s="149">
        <v>0.27300000000000002</v>
      </c>
      <c r="E133" s="94">
        <v>0.27300000000000002</v>
      </c>
      <c r="F133" s="150">
        <v>1620</v>
      </c>
      <c r="G133" s="24" t="s">
        <v>16</v>
      </c>
      <c r="H133" s="116"/>
      <c r="I133" s="20"/>
      <c r="J133" s="116"/>
      <c r="K133" s="20"/>
      <c r="L133" s="116"/>
      <c r="M133" s="20"/>
      <c r="N133" s="116"/>
      <c r="O133" s="20"/>
      <c r="P133" s="116"/>
      <c r="Q133" s="24"/>
      <c r="R133" s="24">
        <v>74940130025</v>
      </c>
      <c r="S133" s="101" t="s">
        <v>531</v>
      </c>
    </row>
    <row r="134" spans="1:19" ht="12.75" customHeight="1" x14ac:dyDescent="0.2">
      <c r="A134" s="57" t="s">
        <v>536</v>
      </c>
      <c r="B134" s="63" t="s">
        <v>537</v>
      </c>
      <c r="C134" s="100">
        <v>0</v>
      </c>
      <c r="D134" s="177">
        <v>0.185</v>
      </c>
      <c r="E134" s="100">
        <v>0.185</v>
      </c>
      <c r="F134" s="178">
        <v>832</v>
      </c>
      <c r="G134" s="62" t="s">
        <v>14</v>
      </c>
      <c r="H134" s="179"/>
      <c r="I134" s="63"/>
      <c r="J134" s="179"/>
      <c r="K134" s="63"/>
      <c r="L134" s="179"/>
      <c r="M134" s="63"/>
      <c r="N134" s="179"/>
      <c r="O134" s="63"/>
      <c r="P134" s="179"/>
      <c r="Q134" s="62"/>
      <c r="R134" s="62">
        <v>74940130052</v>
      </c>
      <c r="S134" s="107" t="s">
        <v>531</v>
      </c>
    </row>
    <row r="135" spans="1:19" ht="12.75" customHeight="1" x14ac:dyDescent="0.2">
      <c r="A135" s="25" t="s">
        <v>538</v>
      </c>
      <c r="B135" s="26" t="s">
        <v>539</v>
      </c>
      <c r="C135" s="95">
        <v>0</v>
      </c>
      <c r="D135" s="161">
        <v>0.03</v>
      </c>
      <c r="E135" s="95">
        <v>0.03</v>
      </c>
      <c r="F135" s="162">
        <v>270</v>
      </c>
      <c r="G135" s="30" t="s">
        <v>16</v>
      </c>
      <c r="H135" s="117"/>
      <c r="I135" s="26"/>
      <c r="J135" s="117"/>
      <c r="K135" s="26"/>
      <c r="L135" s="117"/>
      <c r="M135" s="26"/>
      <c r="N135" s="117"/>
      <c r="O135" s="26"/>
      <c r="P135" s="117"/>
      <c r="Q135" s="30"/>
      <c r="R135" s="157">
        <v>74940140030</v>
      </c>
      <c r="S135" s="102" t="s">
        <v>512</v>
      </c>
    </row>
    <row r="136" spans="1:19" ht="12.75" customHeight="1" x14ac:dyDescent="0.2">
      <c r="A136" s="192"/>
      <c r="B136" s="193"/>
      <c r="C136" s="194">
        <v>0.03</v>
      </c>
      <c r="D136" s="195">
        <v>0.114</v>
      </c>
      <c r="E136" s="194">
        <v>0.114</v>
      </c>
      <c r="F136" s="196">
        <v>798</v>
      </c>
      <c r="G136" s="197" t="s">
        <v>14</v>
      </c>
      <c r="H136" s="198"/>
      <c r="I136" s="193"/>
      <c r="J136" s="198"/>
      <c r="K136" s="193"/>
      <c r="L136" s="198"/>
      <c r="M136" s="193"/>
      <c r="N136" s="198"/>
      <c r="O136" s="193"/>
      <c r="P136" s="198"/>
      <c r="Q136" s="197"/>
      <c r="R136" s="197">
        <v>74940140030</v>
      </c>
      <c r="S136" s="199" t="s">
        <v>512</v>
      </c>
    </row>
    <row r="137" spans="1:19" ht="12.75" customHeight="1" x14ac:dyDescent="0.2">
      <c r="A137" s="19" t="s">
        <v>540</v>
      </c>
      <c r="B137" s="20" t="s">
        <v>541</v>
      </c>
      <c r="C137" s="94">
        <v>0</v>
      </c>
      <c r="D137" s="149">
        <v>0.21</v>
      </c>
      <c r="E137" s="94">
        <v>0.21</v>
      </c>
      <c r="F137" s="150">
        <v>1890</v>
      </c>
      <c r="G137" s="24" t="s">
        <v>16</v>
      </c>
      <c r="H137" s="116"/>
      <c r="I137" s="20"/>
      <c r="J137" s="116"/>
      <c r="K137" s="20"/>
      <c r="L137" s="116"/>
      <c r="M137" s="20"/>
      <c r="N137" s="116"/>
      <c r="O137" s="20"/>
      <c r="P137" s="200">
        <v>590</v>
      </c>
      <c r="Q137" s="186">
        <v>315</v>
      </c>
      <c r="R137" s="24">
        <v>74940140031</v>
      </c>
      <c r="S137" s="101" t="s">
        <v>512</v>
      </c>
    </row>
    <row r="138" spans="1:19" ht="12.75" customHeight="1" x14ac:dyDescent="0.2">
      <c r="A138" s="25" t="s">
        <v>542</v>
      </c>
      <c r="B138" s="26" t="s">
        <v>543</v>
      </c>
      <c r="C138" s="95">
        <v>0</v>
      </c>
      <c r="D138" s="161">
        <v>0.34899999999999998</v>
      </c>
      <c r="E138" s="95">
        <v>0.34899999999999998</v>
      </c>
      <c r="F138" s="162">
        <v>1745</v>
      </c>
      <c r="G138" s="30" t="s">
        <v>16</v>
      </c>
      <c r="H138" s="117"/>
      <c r="I138" s="26"/>
      <c r="J138" s="117"/>
      <c r="K138" s="26"/>
      <c r="L138" s="117"/>
      <c r="M138" s="26"/>
      <c r="N138" s="117"/>
      <c r="O138" s="26"/>
      <c r="P138" s="117"/>
      <c r="Q138" s="30"/>
      <c r="R138" s="197">
        <v>74940060255</v>
      </c>
      <c r="S138" s="102" t="s">
        <v>504</v>
      </c>
    </row>
    <row r="139" spans="1:19" ht="12.75" customHeight="1" x14ac:dyDescent="0.2">
      <c r="A139" s="43"/>
      <c r="B139" s="44"/>
      <c r="C139" s="98">
        <v>0.34899999999999998</v>
      </c>
      <c r="D139" s="184">
        <v>0.45</v>
      </c>
      <c r="E139" s="98">
        <v>0.10100000000000001</v>
      </c>
      <c r="F139" s="185">
        <v>354</v>
      </c>
      <c r="G139" s="48" t="s">
        <v>14</v>
      </c>
      <c r="H139" s="120"/>
      <c r="I139" s="44"/>
      <c r="J139" s="120"/>
      <c r="K139" s="44"/>
      <c r="L139" s="120"/>
      <c r="M139" s="44"/>
      <c r="N139" s="120"/>
      <c r="O139" s="44"/>
      <c r="P139" s="120"/>
      <c r="Q139" s="48"/>
      <c r="R139" s="197">
        <v>74940060255</v>
      </c>
      <c r="S139" s="105" t="s">
        <v>504</v>
      </c>
    </row>
    <row r="140" spans="1:19" ht="12.75" customHeight="1" x14ac:dyDescent="0.2">
      <c r="A140" s="192"/>
      <c r="B140" s="193"/>
      <c r="C140" s="194">
        <v>0.45</v>
      </c>
      <c r="D140" s="195">
        <v>0.51300000000000001</v>
      </c>
      <c r="E140" s="194">
        <v>6.3E-2</v>
      </c>
      <c r="F140" s="196">
        <v>244</v>
      </c>
      <c r="G140" s="197" t="s">
        <v>16</v>
      </c>
      <c r="H140" s="198"/>
      <c r="I140" s="193"/>
      <c r="J140" s="198"/>
      <c r="K140" s="193"/>
      <c r="L140" s="198"/>
      <c r="M140" s="193"/>
      <c r="N140" s="198"/>
      <c r="O140" s="193"/>
      <c r="P140" s="198"/>
      <c r="Q140" s="197"/>
      <c r="R140" s="197">
        <v>74940060520</v>
      </c>
      <c r="S140" s="199" t="s">
        <v>504</v>
      </c>
    </row>
    <row r="141" spans="1:19" ht="12.75" customHeight="1" x14ac:dyDescent="0.2">
      <c r="A141" s="192"/>
      <c r="B141" s="193"/>
      <c r="C141" s="194">
        <v>0.51300000000000001</v>
      </c>
      <c r="D141" s="195">
        <v>0.82499999999999996</v>
      </c>
      <c r="E141" s="194">
        <v>0.312</v>
      </c>
      <c r="F141" s="196">
        <v>1240</v>
      </c>
      <c r="G141" s="197" t="s">
        <v>16</v>
      </c>
      <c r="H141" s="198"/>
      <c r="I141" s="193"/>
      <c r="J141" s="198"/>
      <c r="K141" s="193"/>
      <c r="L141" s="198"/>
      <c r="M141" s="193"/>
      <c r="N141" s="198"/>
      <c r="O141" s="193"/>
      <c r="P141" s="198"/>
      <c r="Q141" s="197"/>
      <c r="R141" s="197">
        <v>74940060276</v>
      </c>
      <c r="S141" s="199" t="s">
        <v>504</v>
      </c>
    </row>
    <row r="142" spans="1:19" ht="12.75" customHeight="1" x14ac:dyDescent="0.2">
      <c r="A142" s="31" t="s">
        <v>544</v>
      </c>
      <c r="B142" s="32" t="s">
        <v>545</v>
      </c>
      <c r="C142" s="96">
        <v>0</v>
      </c>
      <c r="D142" s="163">
        <v>0.27200000000000002</v>
      </c>
      <c r="E142" s="96">
        <v>0.27200000000000002</v>
      </c>
      <c r="F142" s="164">
        <v>1360</v>
      </c>
      <c r="G142" s="36" t="s">
        <v>14</v>
      </c>
      <c r="H142" s="118"/>
      <c r="I142" s="32"/>
      <c r="J142" s="118"/>
      <c r="K142" s="32"/>
      <c r="L142" s="118"/>
      <c r="M142" s="32"/>
      <c r="N142" s="118"/>
      <c r="O142" s="32"/>
      <c r="P142" s="118"/>
      <c r="Q142" s="36"/>
      <c r="R142" s="36">
        <v>74940060499</v>
      </c>
      <c r="S142" s="103" t="s">
        <v>504</v>
      </c>
    </row>
    <row r="143" spans="1:19" ht="12.75" customHeight="1" x14ac:dyDescent="0.2">
      <c r="A143" s="201"/>
      <c r="B143" s="202"/>
      <c r="C143" s="184"/>
      <c r="D143" s="184"/>
      <c r="E143" s="184"/>
      <c r="F143" s="185"/>
      <c r="G143" s="201"/>
      <c r="H143" s="120"/>
      <c r="I143" s="120"/>
      <c r="J143" s="120"/>
      <c r="K143" s="203"/>
      <c r="L143" s="203"/>
      <c r="M143" s="120"/>
      <c r="N143" s="120"/>
      <c r="O143" s="120"/>
      <c r="P143" s="120"/>
      <c r="Q143" s="201"/>
      <c r="R143" s="201"/>
      <c r="S143" s="201"/>
    </row>
    <row r="144" spans="1:19" ht="12.75" customHeight="1" x14ac:dyDescent="0.2">
      <c r="A144" s="66"/>
      <c r="B144" s="67"/>
      <c r="E144" s="69"/>
      <c r="F144" s="204"/>
      <c r="K144" s="205"/>
      <c r="L144" s="205"/>
    </row>
    <row r="145" spans="1:19" ht="12.75" customHeight="1" x14ac:dyDescent="0.2">
      <c r="A145" s="130" t="s">
        <v>546</v>
      </c>
      <c r="B145" s="71"/>
      <c r="C145" s="71"/>
      <c r="D145" s="71"/>
      <c r="E145" s="206">
        <f>SUM(E11:E142)</f>
        <v>73.803000000000054</v>
      </c>
      <c r="F145" s="207">
        <f>SUM(F11:F142)</f>
        <v>385570</v>
      </c>
      <c r="G145" s="73"/>
      <c r="H145" s="12"/>
      <c r="I145" s="74"/>
      <c r="J145" s="75" t="s">
        <v>17</v>
      </c>
      <c r="K145" s="76">
        <f>SUM(K11:K142)</f>
        <v>30</v>
      </c>
      <c r="L145" s="76">
        <f>SUM(L11:L142)</f>
        <v>195</v>
      </c>
      <c r="M145" s="122"/>
      <c r="N145" s="11"/>
      <c r="O145" s="75" t="s">
        <v>18</v>
      </c>
      <c r="P145" s="75">
        <f>SUM(P11:P142)</f>
        <v>590</v>
      </c>
      <c r="Q145" s="114">
        <f>SUM(Q11:Q142)</f>
        <v>315</v>
      </c>
      <c r="R145" s="11"/>
    </row>
    <row r="146" spans="1:19" ht="12.75" customHeight="1" x14ac:dyDescent="0.2">
      <c r="A146" s="77" t="s">
        <v>19</v>
      </c>
      <c r="B146" s="78"/>
      <c r="C146" s="78"/>
      <c r="D146" s="78"/>
      <c r="E146" s="131">
        <f>SUMIF(G11:G142,"melnais",E11:E142)</f>
        <v>13.532999999999998</v>
      </c>
      <c r="F146" s="208">
        <f>SUMIF(G11:G142,"melnais",F11:F142)</f>
        <v>73136</v>
      </c>
      <c r="G146" s="79"/>
      <c r="H146" s="68"/>
      <c r="I146" s="11"/>
      <c r="J146" s="11"/>
      <c r="K146" s="80"/>
      <c r="L146" s="80"/>
      <c r="M146" s="80"/>
      <c r="N146" s="11"/>
      <c r="O146" s="11"/>
      <c r="P146" s="11"/>
      <c r="Q146" s="11"/>
      <c r="R146" s="11"/>
    </row>
    <row r="147" spans="1:19" ht="12.75" customHeight="1" x14ac:dyDescent="0.2">
      <c r="A147" s="77" t="s">
        <v>20</v>
      </c>
      <c r="B147" s="78"/>
      <c r="C147" s="78"/>
      <c r="D147" s="78"/>
      <c r="E147" s="131">
        <f>SUMIF(G12:G143,"bruģis",E12:E143)+SUMIF(G12:G143,"bet.plātnes",E12:E143)</f>
        <v>1.7000000000000001E-2</v>
      </c>
      <c r="F147" s="208">
        <f ca="1">SUMIF(G11:G142,"bruģis",F11:F141)+SUMIF(G11:G141,"bet.plātnes",F11:F141)</f>
        <v>70</v>
      </c>
      <c r="H147" s="12"/>
      <c r="I147" s="11"/>
      <c r="J147" s="134" t="s">
        <v>358</v>
      </c>
      <c r="K147" s="80"/>
      <c r="L147" s="80"/>
      <c r="M147" s="11"/>
      <c r="N147" s="11"/>
      <c r="O147" s="11"/>
      <c r="P147" s="11"/>
      <c r="Q147" s="11"/>
      <c r="R147" s="11"/>
    </row>
    <row r="148" spans="1:19" ht="12.75" customHeight="1" x14ac:dyDescent="0.2">
      <c r="A148" s="77" t="s">
        <v>21</v>
      </c>
      <c r="B148" s="78"/>
      <c r="C148" s="78"/>
      <c r="D148" s="78"/>
      <c r="E148" s="131">
        <f>SUMIF(G11:G142,"grants",E11:E142)</f>
        <v>58.853000000000016</v>
      </c>
      <c r="F148" s="208">
        <f>SUMIF(G11:G142,"grants",F11:F142)</f>
        <v>307469</v>
      </c>
      <c r="H148" s="12"/>
      <c r="I148" s="11"/>
      <c r="J148" s="135" t="s">
        <v>547</v>
      </c>
      <c r="M148" s="11"/>
      <c r="N148" s="11"/>
      <c r="O148" s="11"/>
      <c r="P148" s="11"/>
      <c r="Q148" s="11"/>
      <c r="R148" s="11"/>
    </row>
    <row r="149" spans="1:19" ht="12.75" customHeight="1" x14ac:dyDescent="0.2">
      <c r="A149" s="77" t="s">
        <v>22</v>
      </c>
      <c r="B149" s="78"/>
      <c r="C149" s="78"/>
      <c r="D149" s="78"/>
      <c r="E149" s="131">
        <f>SUMIF(G11:G142,"cits segums",E11:E142)</f>
        <v>1.4000000000000001</v>
      </c>
      <c r="F149" s="208">
        <f>SUMIF(G11:G142,"cits segums",F11:F142)</f>
        <v>4895</v>
      </c>
      <c r="G149" s="68"/>
      <c r="H149" s="12"/>
      <c r="I149" s="81"/>
      <c r="M149" s="11"/>
      <c r="N149" s="11"/>
      <c r="O149" s="11"/>
      <c r="P149" s="11"/>
      <c r="Q149" s="11"/>
      <c r="R149" s="11"/>
    </row>
    <row r="150" spans="1:19" ht="12.75" customHeight="1" x14ac:dyDescent="0.2">
      <c r="A150" s="5"/>
      <c r="B150" s="5"/>
      <c r="C150" s="5"/>
      <c r="D150" s="5"/>
      <c r="E150" s="82"/>
      <c r="F150" s="83"/>
      <c r="G150" s="69"/>
      <c r="H150" s="12"/>
      <c r="I150" s="11"/>
      <c r="J150" s="220" t="s">
        <v>359</v>
      </c>
      <c r="K150" s="221"/>
      <c r="L150" s="221"/>
      <c r="M150" s="221"/>
      <c r="N150" s="221"/>
      <c r="O150" s="221"/>
      <c r="P150" s="221"/>
      <c r="Q150" s="221"/>
      <c r="R150" s="221"/>
      <c r="S150" s="221"/>
    </row>
    <row r="151" spans="1:19" ht="12.75" customHeight="1" x14ac:dyDescent="0.2">
      <c r="A151" s="1"/>
      <c r="B151" s="84"/>
      <c r="C151" s="216"/>
      <c r="D151" s="216"/>
      <c r="E151" s="216"/>
      <c r="F151" s="84"/>
      <c r="G151" s="84"/>
      <c r="H151" s="84"/>
      <c r="I151" s="85"/>
      <c r="J151" s="221"/>
      <c r="K151" s="221"/>
      <c r="L151" s="221"/>
      <c r="M151" s="221"/>
      <c r="N151" s="221"/>
      <c r="O151" s="221"/>
      <c r="P151" s="221"/>
      <c r="Q151" s="221"/>
      <c r="R151" s="221"/>
      <c r="S151" s="221"/>
    </row>
    <row r="152" spans="1:19" ht="12.75" customHeight="1" x14ac:dyDescent="0.2">
      <c r="A152" s="1"/>
      <c r="B152" s="84"/>
      <c r="C152" s="216"/>
      <c r="D152" s="216"/>
      <c r="E152" s="216"/>
      <c r="F152" s="216"/>
      <c r="G152" s="216"/>
      <c r="H152" s="216"/>
      <c r="I152" s="216"/>
      <c r="J152" s="216"/>
      <c r="O152" s="11"/>
      <c r="P152" s="11"/>
      <c r="Q152" s="11"/>
      <c r="R152" s="11"/>
    </row>
    <row r="153" spans="1:19" ht="12.75" customHeight="1" x14ac:dyDescent="0.2">
      <c r="A153" s="1"/>
      <c r="B153" s="84"/>
      <c r="C153" s="217"/>
      <c r="D153" s="217"/>
      <c r="E153" s="217"/>
      <c r="F153" s="217"/>
      <c r="G153" s="217"/>
      <c r="H153" s="217"/>
      <c r="I153" s="217"/>
      <c r="J153" s="217"/>
      <c r="L153" s="218"/>
      <c r="M153" s="218"/>
      <c r="N153" s="218"/>
      <c r="O153" s="11"/>
      <c r="P153" s="11"/>
      <c r="Q153" s="11"/>
      <c r="R153" s="11"/>
    </row>
    <row r="154" spans="1:19" ht="12.75" customHeight="1" x14ac:dyDescent="0.2">
      <c r="A154" s="1"/>
      <c r="B154" s="84"/>
      <c r="C154" s="216"/>
      <c r="D154" s="216"/>
      <c r="E154" s="216"/>
      <c r="F154" s="84"/>
      <c r="G154" s="84"/>
      <c r="H154" s="84"/>
      <c r="I154" s="85"/>
      <c r="J154" s="85"/>
      <c r="O154" s="11"/>
      <c r="P154" s="11"/>
      <c r="Q154" s="11"/>
      <c r="R154" s="11"/>
    </row>
    <row r="155" spans="1:19" ht="12.75" customHeight="1" x14ac:dyDescent="0.2">
      <c r="A155" s="1"/>
      <c r="B155" s="84"/>
      <c r="C155" s="216"/>
      <c r="D155" s="216"/>
      <c r="E155" s="216"/>
      <c r="F155" s="216"/>
      <c r="G155" s="216"/>
      <c r="H155" s="216"/>
      <c r="I155" s="216"/>
      <c r="J155" s="216"/>
      <c r="O155" s="11"/>
      <c r="P155" s="11"/>
      <c r="Q155" s="11"/>
      <c r="R155" s="11"/>
    </row>
    <row r="156" spans="1:19" ht="12.75" customHeight="1" x14ac:dyDescent="0.2">
      <c r="A156" s="1"/>
      <c r="B156" s="84"/>
      <c r="C156" s="217"/>
      <c r="D156" s="217"/>
      <c r="E156" s="217"/>
      <c r="F156" s="217"/>
      <c r="G156" s="217"/>
      <c r="H156" s="217"/>
      <c r="I156" s="217"/>
      <c r="J156" s="217"/>
      <c r="L156" s="218"/>
      <c r="M156" s="218"/>
      <c r="N156" s="218"/>
      <c r="O156" s="11"/>
      <c r="P156" s="11"/>
      <c r="Q156" s="11"/>
      <c r="R156" s="11"/>
    </row>
    <row r="157" spans="1:19" ht="12.75" customHeight="1" x14ac:dyDescent="0.2">
      <c r="A157" s="1"/>
      <c r="B157" s="84"/>
      <c r="C157" s="84"/>
      <c r="D157" s="84"/>
      <c r="E157" s="84"/>
      <c r="F157" s="84"/>
      <c r="G157" s="84"/>
      <c r="H157" s="84"/>
      <c r="I157" s="85"/>
      <c r="J157" s="85"/>
      <c r="O157" s="11"/>
      <c r="P157" s="11"/>
      <c r="Q157" s="11"/>
      <c r="R157" s="11"/>
    </row>
    <row r="158" spans="1:19" ht="12.75" customHeight="1" x14ac:dyDescent="0.2">
      <c r="A158" s="1"/>
      <c r="B158" s="84"/>
      <c r="C158" s="216"/>
      <c r="D158" s="216"/>
      <c r="E158" s="216"/>
      <c r="F158" s="216"/>
      <c r="G158" s="216"/>
      <c r="H158" s="216"/>
      <c r="I158" s="216"/>
      <c r="J158" s="216"/>
      <c r="O158" s="11"/>
      <c r="P158" s="11"/>
      <c r="Q158" s="11"/>
      <c r="R158" s="11"/>
    </row>
    <row r="159" spans="1:19" ht="12.75" customHeight="1" x14ac:dyDescent="0.2">
      <c r="C159" s="217"/>
      <c r="D159" s="217"/>
      <c r="E159" s="217"/>
      <c r="F159" s="217"/>
      <c r="G159" s="217"/>
      <c r="H159" s="217"/>
      <c r="I159" s="217"/>
      <c r="J159" s="217"/>
      <c r="L159" s="218"/>
      <c r="M159" s="218"/>
      <c r="N159" s="218"/>
    </row>
    <row r="160" spans="1:19" ht="12.75" customHeight="1" x14ac:dyDescent="0.2"/>
    <row r="161" spans="1:19" ht="12.75" customHeight="1" x14ac:dyDescent="0.25">
      <c r="A161" s="236" t="s">
        <v>23</v>
      </c>
      <c r="B161" s="236"/>
      <c r="C161" s="236"/>
      <c r="D161" s="236"/>
      <c r="E161" s="236"/>
      <c r="F161" s="236"/>
      <c r="G161" s="236"/>
      <c r="H161" s="236"/>
      <c r="I161" s="236"/>
      <c r="J161" s="236"/>
      <c r="K161" s="236"/>
      <c r="L161" s="236"/>
      <c r="M161" s="236"/>
      <c r="N161" s="236"/>
      <c r="O161" s="236"/>
      <c r="P161" s="236"/>
      <c r="Q161" s="236"/>
      <c r="R161" s="236"/>
      <c r="S161" s="236"/>
    </row>
    <row r="162" spans="1:19" ht="12.75" customHeight="1" x14ac:dyDescent="0.2"/>
    <row r="163" spans="1:19" ht="12.75" customHeight="1" x14ac:dyDescent="0.2"/>
    <row r="164" spans="1:19" ht="12.75" customHeight="1" x14ac:dyDescent="0.2"/>
    <row r="165" spans="1:19" ht="12.75" customHeight="1" x14ac:dyDescent="0.2"/>
    <row r="166" spans="1:19" ht="12.75" customHeight="1" x14ac:dyDescent="0.2"/>
    <row r="167" spans="1:19" ht="12.75" customHeight="1" x14ac:dyDescent="0.2"/>
    <row r="168" spans="1:19" ht="12.75" customHeight="1" x14ac:dyDescent="0.2"/>
    <row r="169" spans="1:19" ht="12.75" customHeight="1" x14ac:dyDescent="0.2"/>
    <row r="170" spans="1:19" ht="12.75" customHeight="1" x14ac:dyDescent="0.2"/>
    <row r="171" spans="1:19" ht="12.75" customHeight="1" x14ac:dyDescent="0.2"/>
    <row r="172" spans="1:19" ht="12.75" customHeight="1" x14ac:dyDescent="0.2"/>
    <row r="173" spans="1:19" ht="12.75" customHeight="1" x14ac:dyDescent="0.2"/>
    <row r="174" spans="1:19" ht="12.75" customHeight="1" x14ac:dyDescent="0.2"/>
    <row r="175" spans="1:19" ht="12.75" customHeight="1" x14ac:dyDescent="0.2"/>
    <row r="176" spans="1:19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6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spans="1:19" ht="12.75" customHeight="1" x14ac:dyDescent="0.2"/>
    <row r="338" spans="1:19" ht="12.75" customHeight="1" x14ac:dyDescent="0.2"/>
    <row r="339" spans="1:19" ht="12.75" customHeight="1" x14ac:dyDescent="0.2"/>
    <row r="340" spans="1:19" ht="12.75" customHeight="1" x14ac:dyDescent="0.2"/>
    <row r="341" spans="1:19" ht="12.75" customHeight="1" x14ac:dyDescent="0.2"/>
    <row r="342" spans="1:19" ht="12.75" customHeight="1" x14ac:dyDescent="0.2"/>
    <row r="343" spans="1:19" ht="12.75" customHeight="1" x14ac:dyDescent="0.2"/>
    <row r="344" spans="1:19" ht="12.75" customHeight="1" x14ac:dyDescent="0.2"/>
    <row r="345" spans="1:19" ht="12.75" customHeight="1" x14ac:dyDescent="0.2"/>
    <row r="346" spans="1:19" ht="12.75" customHeight="1" x14ac:dyDescent="0.2"/>
    <row r="347" spans="1:19" s="70" customFormat="1" ht="12.75" customHeight="1" x14ac:dyDescent="0.2">
      <c r="A347" s="10"/>
      <c r="B347" s="12"/>
      <c r="C347" s="12"/>
      <c r="D347" s="12"/>
      <c r="E347" s="86"/>
      <c r="F347" s="68"/>
      <c r="G347" s="12"/>
      <c r="H347" s="69"/>
      <c r="S347" s="11"/>
    </row>
    <row r="348" spans="1:19" ht="12.75" customHeight="1" x14ac:dyDescent="0.2"/>
    <row r="349" spans="1:19" ht="18.75" customHeight="1" x14ac:dyDescent="0.2"/>
  </sheetData>
  <mergeCells count="38">
    <mergeCell ref="C1:Q1"/>
    <mergeCell ref="C3:Q3"/>
    <mergeCell ref="A5:S5"/>
    <mergeCell ref="A6:A9"/>
    <mergeCell ref="B6:B9"/>
    <mergeCell ref="C6:Q6"/>
    <mergeCell ref="R6:R7"/>
    <mergeCell ref="S6:S9"/>
    <mergeCell ref="C7:G7"/>
    <mergeCell ref="H7:O7"/>
    <mergeCell ref="P7:Q7"/>
    <mergeCell ref="C8:D8"/>
    <mergeCell ref="E8:E9"/>
    <mergeCell ref="F8:F9"/>
    <mergeCell ref="G8:G9"/>
    <mergeCell ref="H8:H9"/>
    <mergeCell ref="I8:J8"/>
    <mergeCell ref="K8:K9"/>
    <mergeCell ref="L8:L9"/>
    <mergeCell ref="M8:M9"/>
    <mergeCell ref="N8:N9"/>
    <mergeCell ref="A161:S161"/>
    <mergeCell ref="C151:E151"/>
    <mergeCell ref="C152:J152"/>
    <mergeCell ref="C153:J153"/>
    <mergeCell ref="L153:N153"/>
    <mergeCell ref="C154:E154"/>
    <mergeCell ref="C155:J155"/>
    <mergeCell ref="J150:S151"/>
    <mergeCell ref="C156:J156"/>
    <mergeCell ref="L156:N156"/>
    <mergeCell ref="C158:J158"/>
    <mergeCell ref="C159:J159"/>
    <mergeCell ref="L159:N159"/>
    <mergeCell ref="O8:O9"/>
    <mergeCell ref="P8:P9"/>
    <mergeCell ref="Q8:Q9"/>
    <mergeCell ref="R8:R9"/>
  </mergeCells>
  <conditionalFormatting sqref="F11:F143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2"/>
  <sheetViews>
    <sheetView workbookViewId="0">
      <selection activeCell="H14" sqref="H14"/>
    </sheetView>
  </sheetViews>
  <sheetFormatPr defaultRowHeight="12.75" x14ac:dyDescent="0.2"/>
  <cols>
    <col min="1" max="1" width="36.85546875" style="210" customWidth="1"/>
    <col min="2" max="2" width="39.5703125" style="210" customWidth="1"/>
    <col min="3" max="3" width="23.140625" style="210" customWidth="1"/>
    <col min="4" max="256" width="9.140625" style="210"/>
    <col min="257" max="257" width="36.85546875" style="210" customWidth="1"/>
    <col min="258" max="258" width="39.5703125" style="210" customWidth="1"/>
    <col min="259" max="259" width="23.140625" style="210" customWidth="1"/>
    <col min="260" max="512" width="9.140625" style="210"/>
    <col min="513" max="513" width="36.85546875" style="210" customWidth="1"/>
    <col min="514" max="514" width="39.5703125" style="210" customWidth="1"/>
    <col min="515" max="515" width="23.140625" style="210" customWidth="1"/>
    <col min="516" max="768" width="9.140625" style="210"/>
    <col min="769" max="769" width="36.85546875" style="210" customWidth="1"/>
    <col min="770" max="770" width="39.5703125" style="210" customWidth="1"/>
    <col min="771" max="771" width="23.140625" style="210" customWidth="1"/>
    <col min="772" max="1024" width="9.140625" style="210"/>
    <col min="1025" max="1025" width="36.85546875" style="210" customWidth="1"/>
    <col min="1026" max="1026" width="39.5703125" style="210" customWidth="1"/>
    <col min="1027" max="1027" width="23.140625" style="210" customWidth="1"/>
    <col min="1028" max="1280" width="9.140625" style="210"/>
    <col min="1281" max="1281" width="36.85546875" style="210" customWidth="1"/>
    <col min="1282" max="1282" width="39.5703125" style="210" customWidth="1"/>
    <col min="1283" max="1283" width="23.140625" style="210" customWidth="1"/>
    <col min="1284" max="1536" width="9.140625" style="210"/>
    <col min="1537" max="1537" width="36.85546875" style="210" customWidth="1"/>
    <col min="1538" max="1538" width="39.5703125" style="210" customWidth="1"/>
    <col min="1539" max="1539" width="23.140625" style="210" customWidth="1"/>
    <col min="1540" max="1792" width="9.140625" style="210"/>
    <col min="1793" max="1793" width="36.85546875" style="210" customWidth="1"/>
    <col min="1794" max="1794" width="39.5703125" style="210" customWidth="1"/>
    <col min="1795" max="1795" width="23.140625" style="210" customWidth="1"/>
    <col min="1796" max="2048" width="9.140625" style="210"/>
    <col min="2049" max="2049" width="36.85546875" style="210" customWidth="1"/>
    <col min="2050" max="2050" width="39.5703125" style="210" customWidth="1"/>
    <col min="2051" max="2051" width="23.140625" style="210" customWidth="1"/>
    <col min="2052" max="2304" width="9.140625" style="210"/>
    <col min="2305" max="2305" width="36.85546875" style="210" customWidth="1"/>
    <col min="2306" max="2306" width="39.5703125" style="210" customWidth="1"/>
    <col min="2307" max="2307" width="23.140625" style="210" customWidth="1"/>
    <col min="2308" max="2560" width="9.140625" style="210"/>
    <col min="2561" max="2561" width="36.85546875" style="210" customWidth="1"/>
    <col min="2562" max="2562" width="39.5703125" style="210" customWidth="1"/>
    <col min="2563" max="2563" width="23.140625" style="210" customWidth="1"/>
    <col min="2564" max="2816" width="9.140625" style="210"/>
    <col min="2817" max="2817" width="36.85546875" style="210" customWidth="1"/>
    <col min="2818" max="2818" width="39.5703125" style="210" customWidth="1"/>
    <col min="2819" max="2819" width="23.140625" style="210" customWidth="1"/>
    <col min="2820" max="3072" width="9.140625" style="210"/>
    <col min="3073" max="3073" width="36.85546875" style="210" customWidth="1"/>
    <col min="3074" max="3074" width="39.5703125" style="210" customWidth="1"/>
    <col min="3075" max="3075" width="23.140625" style="210" customWidth="1"/>
    <col min="3076" max="3328" width="9.140625" style="210"/>
    <col min="3329" max="3329" width="36.85546875" style="210" customWidth="1"/>
    <col min="3330" max="3330" width="39.5703125" style="210" customWidth="1"/>
    <col min="3331" max="3331" width="23.140625" style="210" customWidth="1"/>
    <col min="3332" max="3584" width="9.140625" style="210"/>
    <col min="3585" max="3585" width="36.85546875" style="210" customWidth="1"/>
    <col min="3586" max="3586" width="39.5703125" style="210" customWidth="1"/>
    <col min="3587" max="3587" width="23.140625" style="210" customWidth="1"/>
    <col min="3588" max="3840" width="9.140625" style="210"/>
    <col min="3841" max="3841" width="36.85546875" style="210" customWidth="1"/>
    <col min="3842" max="3842" width="39.5703125" style="210" customWidth="1"/>
    <col min="3843" max="3843" width="23.140625" style="210" customWidth="1"/>
    <col min="3844" max="4096" width="9.140625" style="210"/>
    <col min="4097" max="4097" width="36.85546875" style="210" customWidth="1"/>
    <col min="4098" max="4098" width="39.5703125" style="210" customWidth="1"/>
    <col min="4099" max="4099" width="23.140625" style="210" customWidth="1"/>
    <col min="4100" max="4352" width="9.140625" style="210"/>
    <col min="4353" max="4353" width="36.85546875" style="210" customWidth="1"/>
    <col min="4354" max="4354" width="39.5703125" style="210" customWidth="1"/>
    <col min="4355" max="4355" width="23.140625" style="210" customWidth="1"/>
    <col min="4356" max="4608" width="9.140625" style="210"/>
    <col min="4609" max="4609" width="36.85546875" style="210" customWidth="1"/>
    <col min="4610" max="4610" width="39.5703125" style="210" customWidth="1"/>
    <col min="4611" max="4611" width="23.140625" style="210" customWidth="1"/>
    <col min="4612" max="4864" width="9.140625" style="210"/>
    <col min="4865" max="4865" width="36.85546875" style="210" customWidth="1"/>
    <col min="4866" max="4866" width="39.5703125" style="210" customWidth="1"/>
    <col min="4867" max="4867" width="23.140625" style="210" customWidth="1"/>
    <col min="4868" max="5120" width="9.140625" style="210"/>
    <col min="5121" max="5121" width="36.85546875" style="210" customWidth="1"/>
    <col min="5122" max="5122" width="39.5703125" style="210" customWidth="1"/>
    <col min="5123" max="5123" width="23.140625" style="210" customWidth="1"/>
    <col min="5124" max="5376" width="9.140625" style="210"/>
    <col min="5377" max="5377" width="36.85546875" style="210" customWidth="1"/>
    <col min="5378" max="5378" width="39.5703125" style="210" customWidth="1"/>
    <col min="5379" max="5379" width="23.140625" style="210" customWidth="1"/>
    <col min="5380" max="5632" width="9.140625" style="210"/>
    <col min="5633" max="5633" width="36.85546875" style="210" customWidth="1"/>
    <col min="5634" max="5634" width="39.5703125" style="210" customWidth="1"/>
    <col min="5635" max="5635" width="23.140625" style="210" customWidth="1"/>
    <col min="5636" max="5888" width="9.140625" style="210"/>
    <col min="5889" max="5889" width="36.85546875" style="210" customWidth="1"/>
    <col min="5890" max="5890" width="39.5703125" style="210" customWidth="1"/>
    <col min="5891" max="5891" width="23.140625" style="210" customWidth="1"/>
    <col min="5892" max="6144" width="9.140625" style="210"/>
    <col min="6145" max="6145" width="36.85546875" style="210" customWidth="1"/>
    <col min="6146" max="6146" width="39.5703125" style="210" customWidth="1"/>
    <col min="6147" max="6147" width="23.140625" style="210" customWidth="1"/>
    <col min="6148" max="6400" width="9.140625" style="210"/>
    <col min="6401" max="6401" width="36.85546875" style="210" customWidth="1"/>
    <col min="6402" max="6402" width="39.5703125" style="210" customWidth="1"/>
    <col min="6403" max="6403" width="23.140625" style="210" customWidth="1"/>
    <col min="6404" max="6656" width="9.140625" style="210"/>
    <col min="6657" max="6657" width="36.85546875" style="210" customWidth="1"/>
    <col min="6658" max="6658" width="39.5703125" style="210" customWidth="1"/>
    <col min="6659" max="6659" width="23.140625" style="210" customWidth="1"/>
    <col min="6660" max="6912" width="9.140625" style="210"/>
    <col min="6913" max="6913" width="36.85546875" style="210" customWidth="1"/>
    <col min="6914" max="6914" width="39.5703125" style="210" customWidth="1"/>
    <col min="6915" max="6915" width="23.140625" style="210" customWidth="1"/>
    <col min="6916" max="7168" width="9.140625" style="210"/>
    <col min="7169" max="7169" width="36.85546875" style="210" customWidth="1"/>
    <col min="7170" max="7170" width="39.5703125" style="210" customWidth="1"/>
    <col min="7171" max="7171" width="23.140625" style="210" customWidth="1"/>
    <col min="7172" max="7424" width="9.140625" style="210"/>
    <col min="7425" max="7425" width="36.85546875" style="210" customWidth="1"/>
    <col min="7426" max="7426" width="39.5703125" style="210" customWidth="1"/>
    <col min="7427" max="7427" width="23.140625" style="210" customWidth="1"/>
    <col min="7428" max="7680" width="9.140625" style="210"/>
    <col min="7681" max="7681" width="36.85546875" style="210" customWidth="1"/>
    <col min="7682" max="7682" width="39.5703125" style="210" customWidth="1"/>
    <col min="7683" max="7683" width="23.140625" style="210" customWidth="1"/>
    <col min="7684" max="7936" width="9.140625" style="210"/>
    <col min="7937" max="7937" width="36.85546875" style="210" customWidth="1"/>
    <col min="7938" max="7938" width="39.5703125" style="210" customWidth="1"/>
    <col min="7939" max="7939" width="23.140625" style="210" customWidth="1"/>
    <col min="7940" max="8192" width="9.140625" style="210"/>
    <col min="8193" max="8193" width="36.85546875" style="210" customWidth="1"/>
    <col min="8194" max="8194" width="39.5703125" style="210" customWidth="1"/>
    <col min="8195" max="8195" width="23.140625" style="210" customWidth="1"/>
    <col min="8196" max="8448" width="9.140625" style="210"/>
    <col min="8449" max="8449" width="36.85546875" style="210" customWidth="1"/>
    <col min="8450" max="8450" width="39.5703125" style="210" customWidth="1"/>
    <col min="8451" max="8451" width="23.140625" style="210" customWidth="1"/>
    <col min="8452" max="8704" width="9.140625" style="210"/>
    <col min="8705" max="8705" width="36.85546875" style="210" customWidth="1"/>
    <col min="8706" max="8706" width="39.5703125" style="210" customWidth="1"/>
    <col min="8707" max="8707" width="23.140625" style="210" customWidth="1"/>
    <col min="8708" max="8960" width="9.140625" style="210"/>
    <col min="8961" max="8961" width="36.85546875" style="210" customWidth="1"/>
    <col min="8962" max="8962" width="39.5703125" style="210" customWidth="1"/>
    <col min="8963" max="8963" width="23.140625" style="210" customWidth="1"/>
    <col min="8964" max="9216" width="9.140625" style="210"/>
    <col min="9217" max="9217" width="36.85546875" style="210" customWidth="1"/>
    <col min="9218" max="9218" width="39.5703125" style="210" customWidth="1"/>
    <col min="9219" max="9219" width="23.140625" style="210" customWidth="1"/>
    <col min="9220" max="9472" width="9.140625" style="210"/>
    <col min="9473" max="9473" width="36.85546875" style="210" customWidth="1"/>
    <col min="9474" max="9474" width="39.5703125" style="210" customWidth="1"/>
    <col min="9475" max="9475" width="23.140625" style="210" customWidth="1"/>
    <col min="9476" max="9728" width="9.140625" style="210"/>
    <col min="9729" max="9729" width="36.85546875" style="210" customWidth="1"/>
    <col min="9730" max="9730" width="39.5703125" style="210" customWidth="1"/>
    <col min="9731" max="9731" width="23.140625" style="210" customWidth="1"/>
    <col min="9732" max="9984" width="9.140625" style="210"/>
    <col min="9985" max="9985" width="36.85546875" style="210" customWidth="1"/>
    <col min="9986" max="9986" width="39.5703125" style="210" customWidth="1"/>
    <col min="9987" max="9987" width="23.140625" style="210" customWidth="1"/>
    <col min="9988" max="10240" width="9.140625" style="210"/>
    <col min="10241" max="10241" width="36.85546875" style="210" customWidth="1"/>
    <col min="10242" max="10242" width="39.5703125" style="210" customWidth="1"/>
    <col min="10243" max="10243" width="23.140625" style="210" customWidth="1"/>
    <col min="10244" max="10496" width="9.140625" style="210"/>
    <col min="10497" max="10497" width="36.85546875" style="210" customWidth="1"/>
    <col min="10498" max="10498" width="39.5703125" style="210" customWidth="1"/>
    <col min="10499" max="10499" width="23.140625" style="210" customWidth="1"/>
    <col min="10500" max="10752" width="9.140625" style="210"/>
    <col min="10753" max="10753" width="36.85546875" style="210" customWidth="1"/>
    <col min="10754" max="10754" width="39.5703125" style="210" customWidth="1"/>
    <col min="10755" max="10755" width="23.140625" style="210" customWidth="1"/>
    <col min="10756" max="11008" width="9.140625" style="210"/>
    <col min="11009" max="11009" width="36.85546875" style="210" customWidth="1"/>
    <col min="11010" max="11010" width="39.5703125" style="210" customWidth="1"/>
    <col min="11011" max="11011" width="23.140625" style="210" customWidth="1"/>
    <col min="11012" max="11264" width="9.140625" style="210"/>
    <col min="11265" max="11265" width="36.85546875" style="210" customWidth="1"/>
    <col min="11266" max="11266" width="39.5703125" style="210" customWidth="1"/>
    <col min="11267" max="11267" width="23.140625" style="210" customWidth="1"/>
    <col min="11268" max="11520" width="9.140625" style="210"/>
    <col min="11521" max="11521" width="36.85546875" style="210" customWidth="1"/>
    <col min="11522" max="11522" width="39.5703125" style="210" customWidth="1"/>
    <col min="11523" max="11523" width="23.140625" style="210" customWidth="1"/>
    <col min="11524" max="11776" width="9.140625" style="210"/>
    <col min="11777" max="11777" width="36.85546875" style="210" customWidth="1"/>
    <col min="11778" max="11778" width="39.5703125" style="210" customWidth="1"/>
    <col min="11779" max="11779" width="23.140625" style="210" customWidth="1"/>
    <col min="11780" max="12032" width="9.140625" style="210"/>
    <col min="12033" max="12033" width="36.85546875" style="210" customWidth="1"/>
    <col min="12034" max="12034" width="39.5703125" style="210" customWidth="1"/>
    <col min="12035" max="12035" width="23.140625" style="210" customWidth="1"/>
    <col min="12036" max="12288" width="9.140625" style="210"/>
    <col min="12289" max="12289" width="36.85546875" style="210" customWidth="1"/>
    <col min="12290" max="12290" width="39.5703125" style="210" customWidth="1"/>
    <col min="12291" max="12291" width="23.140625" style="210" customWidth="1"/>
    <col min="12292" max="12544" width="9.140625" style="210"/>
    <col min="12545" max="12545" width="36.85546875" style="210" customWidth="1"/>
    <col min="12546" max="12546" width="39.5703125" style="210" customWidth="1"/>
    <col min="12547" max="12547" width="23.140625" style="210" customWidth="1"/>
    <col min="12548" max="12800" width="9.140625" style="210"/>
    <col min="12801" max="12801" width="36.85546875" style="210" customWidth="1"/>
    <col min="12802" max="12802" width="39.5703125" style="210" customWidth="1"/>
    <col min="12803" max="12803" width="23.140625" style="210" customWidth="1"/>
    <col min="12804" max="13056" width="9.140625" style="210"/>
    <col min="13057" max="13057" width="36.85546875" style="210" customWidth="1"/>
    <col min="13058" max="13058" width="39.5703125" style="210" customWidth="1"/>
    <col min="13059" max="13059" width="23.140625" style="210" customWidth="1"/>
    <col min="13060" max="13312" width="9.140625" style="210"/>
    <col min="13313" max="13313" width="36.85546875" style="210" customWidth="1"/>
    <col min="13314" max="13314" width="39.5703125" style="210" customWidth="1"/>
    <col min="13315" max="13315" width="23.140625" style="210" customWidth="1"/>
    <col min="13316" max="13568" width="9.140625" style="210"/>
    <col min="13569" max="13569" width="36.85546875" style="210" customWidth="1"/>
    <col min="13570" max="13570" width="39.5703125" style="210" customWidth="1"/>
    <col min="13571" max="13571" width="23.140625" style="210" customWidth="1"/>
    <col min="13572" max="13824" width="9.140625" style="210"/>
    <col min="13825" max="13825" width="36.85546875" style="210" customWidth="1"/>
    <col min="13826" max="13826" width="39.5703125" style="210" customWidth="1"/>
    <col min="13827" max="13827" width="23.140625" style="210" customWidth="1"/>
    <col min="13828" max="14080" width="9.140625" style="210"/>
    <col min="14081" max="14081" width="36.85546875" style="210" customWidth="1"/>
    <col min="14082" max="14082" width="39.5703125" style="210" customWidth="1"/>
    <col min="14083" max="14083" width="23.140625" style="210" customWidth="1"/>
    <col min="14084" max="14336" width="9.140625" style="210"/>
    <col min="14337" max="14337" width="36.85546875" style="210" customWidth="1"/>
    <col min="14338" max="14338" width="39.5703125" style="210" customWidth="1"/>
    <col min="14339" max="14339" width="23.140625" style="210" customWidth="1"/>
    <col min="14340" max="14592" width="9.140625" style="210"/>
    <col min="14593" max="14593" width="36.85546875" style="210" customWidth="1"/>
    <col min="14594" max="14594" width="39.5703125" style="210" customWidth="1"/>
    <col min="14595" max="14595" width="23.140625" style="210" customWidth="1"/>
    <col min="14596" max="14848" width="9.140625" style="210"/>
    <col min="14849" max="14849" width="36.85546875" style="210" customWidth="1"/>
    <col min="14850" max="14850" width="39.5703125" style="210" customWidth="1"/>
    <col min="14851" max="14851" width="23.140625" style="210" customWidth="1"/>
    <col min="14852" max="15104" width="9.140625" style="210"/>
    <col min="15105" max="15105" width="36.85546875" style="210" customWidth="1"/>
    <col min="15106" max="15106" width="39.5703125" style="210" customWidth="1"/>
    <col min="15107" max="15107" width="23.140625" style="210" customWidth="1"/>
    <col min="15108" max="15360" width="9.140625" style="210"/>
    <col min="15361" max="15361" width="36.85546875" style="210" customWidth="1"/>
    <col min="15362" max="15362" width="39.5703125" style="210" customWidth="1"/>
    <col min="15363" max="15363" width="23.140625" style="210" customWidth="1"/>
    <col min="15364" max="15616" width="9.140625" style="210"/>
    <col min="15617" max="15617" width="36.85546875" style="210" customWidth="1"/>
    <col min="15618" max="15618" width="39.5703125" style="210" customWidth="1"/>
    <col min="15619" max="15619" width="23.140625" style="210" customWidth="1"/>
    <col min="15620" max="15872" width="9.140625" style="210"/>
    <col min="15873" max="15873" width="36.85546875" style="210" customWidth="1"/>
    <col min="15874" max="15874" width="39.5703125" style="210" customWidth="1"/>
    <col min="15875" max="15875" width="23.140625" style="210" customWidth="1"/>
    <col min="15876" max="16128" width="9.140625" style="210"/>
    <col min="16129" max="16129" width="36.85546875" style="210" customWidth="1"/>
    <col min="16130" max="16130" width="39.5703125" style="210" customWidth="1"/>
    <col min="16131" max="16131" width="23.140625" style="210" customWidth="1"/>
    <col min="16132" max="16384" width="9.140625" style="210"/>
  </cols>
  <sheetData>
    <row r="3" spans="1:15" ht="15.75" x14ac:dyDescent="0.25">
      <c r="A3" s="209" t="s">
        <v>548</v>
      </c>
    </row>
    <row r="4" spans="1:15" ht="15.75" x14ac:dyDescent="0.25">
      <c r="A4" s="209"/>
    </row>
    <row r="5" spans="1:15" x14ac:dyDescent="0.2">
      <c r="A5" s="254" t="s">
        <v>549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</row>
    <row r="6" spans="1:15" ht="15.75" x14ac:dyDescent="0.25">
      <c r="A6" s="209" t="s">
        <v>550</v>
      </c>
    </row>
    <row r="7" spans="1:15" s="212" customFormat="1" ht="15" x14ac:dyDescent="0.25">
      <c r="A7" s="210"/>
      <c r="B7" s="211" t="s">
        <v>551</v>
      </c>
      <c r="C7" s="211" t="s">
        <v>552</v>
      </c>
    </row>
    <row r="8" spans="1:15" s="212" customFormat="1" ht="15" x14ac:dyDescent="0.25">
      <c r="A8" s="211" t="s">
        <v>553</v>
      </c>
      <c r="B8" s="213" t="s">
        <v>554</v>
      </c>
      <c r="C8" s="213">
        <v>74050020516</v>
      </c>
    </row>
    <row r="9" spans="1:15" s="212" customFormat="1" ht="15" x14ac:dyDescent="0.25">
      <c r="A9" s="213" t="s">
        <v>555</v>
      </c>
      <c r="B9" s="213" t="s">
        <v>556</v>
      </c>
      <c r="C9" s="213">
        <v>74050020313</v>
      </c>
    </row>
    <row r="10" spans="1:15" s="212" customFormat="1" ht="15" x14ac:dyDescent="0.25">
      <c r="A10" s="213" t="s">
        <v>557</v>
      </c>
      <c r="B10" s="213" t="s">
        <v>558</v>
      </c>
      <c r="C10" s="213">
        <v>74050020071</v>
      </c>
    </row>
    <row r="11" spans="1:15" s="212" customFormat="1" ht="15" x14ac:dyDescent="0.25">
      <c r="A11" s="213" t="s">
        <v>559</v>
      </c>
      <c r="B11" s="213" t="s">
        <v>560</v>
      </c>
      <c r="C11" s="213">
        <v>74050010473</v>
      </c>
    </row>
    <row r="12" spans="1:15" s="212" customFormat="1" ht="15" x14ac:dyDescent="0.25">
      <c r="A12" s="213" t="s">
        <v>561</v>
      </c>
      <c r="B12" s="213" t="s">
        <v>562</v>
      </c>
      <c r="C12" s="213">
        <v>74940120616</v>
      </c>
    </row>
    <row r="13" spans="1:15" s="212" customFormat="1" ht="15" x14ac:dyDescent="0.25">
      <c r="A13" s="213" t="s">
        <v>561</v>
      </c>
      <c r="B13" s="213" t="s">
        <v>563</v>
      </c>
      <c r="C13" s="213">
        <v>74940121323</v>
      </c>
    </row>
    <row r="14" spans="1:15" s="212" customFormat="1" ht="15" x14ac:dyDescent="0.25">
      <c r="A14" s="213" t="s">
        <v>564</v>
      </c>
    </row>
    <row r="15" spans="1:15" s="212" customFormat="1" ht="15" x14ac:dyDescent="0.25"/>
    <row r="16" spans="1:15" s="212" customFormat="1" ht="15" x14ac:dyDescent="0.25"/>
    <row r="17" spans="1:2" s="212" customFormat="1" ht="15" x14ac:dyDescent="0.25"/>
    <row r="18" spans="1:2" s="212" customFormat="1" ht="15" x14ac:dyDescent="0.25">
      <c r="A18" s="214" t="s">
        <v>565</v>
      </c>
    </row>
    <row r="19" spans="1:2" s="212" customFormat="1" ht="15" x14ac:dyDescent="0.25">
      <c r="A19" s="214"/>
      <c r="B19" s="211" t="s">
        <v>566</v>
      </c>
    </row>
    <row r="20" spans="1:2" s="212" customFormat="1" ht="15" x14ac:dyDescent="0.25">
      <c r="A20" s="211" t="s">
        <v>567</v>
      </c>
      <c r="B20" s="213">
        <v>74050020410</v>
      </c>
    </row>
    <row r="21" spans="1:2" s="212" customFormat="1" ht="15" x14ac:dyDescent="0.25">
      <c r="A21" s="213" t="s">
        <v>568</v>
      </c>
      <c r="B21" s="213">
        <v>74940080430</v>
      </c>
    </row>
    <row r="22" spans="1:2" s="212" customFormat="1" ht="15" x14ac:dyDescent="0.25">
      <c r="A22" s="213" t="s">
        <v>569</v>
      </c>
    </row>
    <row r="23" spans="1:2" s="212" customFormat="1" ht="15" x14ac:dyDescent="0.25"/>
    <row r="24" spans="1:2" s="212" customFormat="1" ht="15" x14ac:dyDescent="0.25"/>
    <row r="25" spans="1:2" s="212" customFormat="1" ht="15" x14ac:dyDescent="0.25"/>
    <row r="26" spans="1:2" s="212" customFormat="1" ht="15" x14ac:dyDescent="0.25">
      <c r="A26" s="214" t="s">
        <v>570</v>
      </c>
    </row>
    <row r="27" spans="1:2" s="212" customFormat="1" ht="15" x14ac:dyDescent="0.25"/>
    <row r="28" spans="1:2" s="212" customFormat="1" ht="15" x14ac:dyDescent="0.25">
      <c r="A28" s="213" t="s">
        <v>571</v>
      </c>
    </row>
    <row r="29" spans="1:2" s="212" customFormat="1" ht="15" x14ac:dyDescent="0.25">
      <c r="A29" s="213" t="s">
        <v>572</v>
      </c>
    </row>
    <row r="30" spans="1:2" s="212" customFormat="1" ht="15" x14ac:dyDescent="0.25">
      <c r="A30" s="213" t="s">
        <v>573</v>
      </c>
    </row>
    <row r="31" spans="1:2" s="212" customFormat="1" ht="15" x14ac:dyDescent="0.25">
      <c r="A31" s="213" t="s">
        <v>574</v>
      </c>
    </row>
    <row r="32" spans="1:2" s="212" customFormat="1" ht="15" x14ac:dyDescent="0.25">
      <c r="A32" s="213" t="s">
        <v>575</v>
      </c>
    </row>
    <row r="33" spans="1:1" s="212" customFormat="1" ht="15" x14ac:dyDescent="0.25">
      <c r="A33" s="213" t="s">
        <v>576</v>
      </c>
    </row>
    <row r="34" spans="1:1" s="212" customFormat="1" ht="15" x14ac:dyDescent="0.25">
      <c r="A34" s="213" t="s">
        <v>577</v>
      </c>
    </row>
    <row r="35" spans="1:1" s="212" customFormat="1" ht="15" x14ac:dyDescent="0.25">
      <c r="A35" s="213" t="s">
        <v>578</v>
      </c>
    </row>
    <row r="36" spans="1:1" s="212" customFormat="1" ht="15" x14ac:dyDescent="0.25">
      <c r="A36" s="213" t="s">
        <v>579</v>
      </c>
    </row>
    <row r="37" spans="1:1" s="212" customFormat="1" ht="15" x14ac:dyDescent="0.25">
      <c r="A37" s="213" t="s">
        <v>580</v>
      </c>
    </row>
    <row r="38" spans="1:1" s="212" customFormat="1" ht="15" x14ac:dyDescent="0.25">
      <c r="A38" s="213" t="s">
        <v>581</v>
      </c>
    </row>
    <row r="39" spans="1:1" s="212" customFormat="1" ht="15" x14ac:dyDescent="0.25">
      <c r="A39" s="213" t="s">
        <v>582</v>
      </c>
    </row>
    <row r="40" spans="1:1" s="212" customFormat="1" ht="15" x14ac:dyDescent="0.25">
      <c r="A40" s="213"/>
    </row>
    <row r="41" spans="1:1" s="212" customFormat="1" ht="15" x14ac:dyDescent="0.25">
      <c r="A41" s="213" t="s">
        <v>583</v>
      </c>
    </row>
    <row r="42" spans="1:1" s="212" customFormat="1" ht="15" x14ac:dyDescent="0.25">
      <c r="A42" s="213" t="s">
        <v>584</v>
      </c>
    </row>
    <row r="43" spans="1:1" s="212" customFormat="1" ht="15" x14ac:dyDescent="0.25">
      <c r="A43" s="213" t="s">
        <v>585</v>
      </c>
    </row>
    <row r="44" spans="1:1" s="212" customFormat="1" ht="15" x14ac:dyDescent="0.25">
      <c r="A44" s="213" t="s">
        <v>586</v>
      </c>
    </row>
    <row r="45" spans="1:1" s="212" customFormat="1" ht="15" x14ac:dyDescent="0.25">
      <c r="A45" s="213" t="s">
        <v>587</v>
      </c>
    </row>
    <row r="46" spans="1:1" s="212" customFormat="1" ht="15" x14ac:dyDescent="0.25">
      <c r="A46" s="213" t="s">
        <v>588</v>
      </c>
    </row>
    <row r="47" spans="1:1" s="212" customFormat="1" ht="15" x14ac:dyDescent="0.25">
      <c r="A47" s="213" t="s">
        <v>589</v>
      </c>
    </row>
    <row r="48" spans="1:1" s="212" customFormat="1" ht="15" x14ac:dyDescent="0.25">
      <c r="A48" s="213" t="s">
        <v>590</v>
      </c>
    </row>
    <row r="49" spans="1:1" s="212" customFormat="1" ht="15" x14ac:dyDescent="0.25">
      <c r="A49" s="213"/>
    </row>
    <row r="50" spans="1:1" s="212" customFormat="1" ht="90" x14ac:dyDescent="0.25">
      <c r="A50" s="215" t="s">
        <v>591</v>
      </c>
    </row>
    <row r="51" spans="1:1" s="212" customFormat="1" ht="15" x14ac:dyDescent="0.25"/>
    <row r="52" spans="1:1" ht="15" x14ac:dyDescent="0.25">
      <c r="A52" s="212"/>
    </row>
  </sheetData>
  <mergeCells count="1">
    <mergeCell ref="A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Ikskile_2025</vt:lpstr>
      <vt:lpstr>Tīnūži _2025</vt:lpstr>
      <vt:lpstr>Citas ter_2025</vt:lpstr>
    </vt:vector>
  </TitlesOfParts>
  <Company>LVCELI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LVC</dc:creator>
  <cp:lastModifiedBy>Santa Hermane</cp:lastModifiedBy>
  <cp:lastPrinted>2024-12-17T15:27:29Z</cp:lastPrinted>
  <dcterms:created xsi:type="dcterms:W3CDTF">2009-09-21T08:59:56Z</dcterms:created>
  <dcterms:modified xsi:type="dcterms:W3CDTF">2024-12-17T15:27:41Z</dcterms:modified>
</cp:coreProperties>
</file>