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9" i="1" l="1"/>
  <c r="AT9" i="1" s="1"/>
  <c r="AM9" i="1"/>
  <c r="AF9" i="1"/>
  <c r="Y9" i="1"/>
  <c r="R9" i="1" l="1"/>
  <c r="AU9" i="1" s="1"/>
  <c r="K9" i="1"/>
</calcChain>
</file>

<file path=xl/sharedStrings.xml><?xml version="1.0" encoding="utf-8"?>
<sst xmlns="http://schemas.openxmlformats.org/spreadsheetml/2006/main" count="70" uniqueCount="29">
  <si>
    <t>Attīstības un plānošanas nodaļa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</si>
  <si>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</si>
  <si>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</si>
  <si>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</si>
  <si>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</si>
  <si>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</si>
  <si>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</si>
  <si>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</si>
  <si>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</si>
  <si>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</si>
  <si>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</si>
  <si>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</si>
  <si>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</si>
  <si>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</si>
  <si>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</si>
  <si>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</si>
  <si>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</si>
  <si>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</si>
  <si>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</si>
  <si>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</si>
  <si>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8.3.3.</t>
  </si>
  <si>
    <t xml:space="preserve">Dzelzceļa šķērsojuma Ogres pilsētā tehniskā projekta izstrāde un būvniecība
</t>
  </si>
  <si>
    <t>UZDEVUMS U-8.3. Ieviest jaunus satiksmes drošības risinājumus</t>
  </si>
  <si>
    <t xml:space="preserve"> RĪCĪBU VIRZIENS RV-8 Augstvērtīgas un drošas dzīves vides izveide</t>
  </si>
  <si>
    <t>2. Vidējā termiņa prioritāte – Pakalpojumu pieejamība un augstvērtīga dzīvesvide</t>
  </si>
  <si>
    <t>ERAF</t>
  </si>
  <si>
    <r>
      <t>Finanšu instrumenti</t>
    </r>
    <r>
      <rPr>
        <b/>
        <sz val="17"/>
        <color rgb="FFFF0000"/>
        <rFont val="Arial"/>
        <family val="2"/>
        <charset val="186"/>
      </rPr>
      <t>*</t>
    </r>
  </si>
  <si>
    <t xml:space="preserve">Izstrādāta  tehniskā projekta dokumentācija, izbūvēts šķērsojums zem dzelzceļa Ogres pilsētā.
Projekta īstenošanai nepieciešamā finansējuma apmērs – EUR 15,7 milj. (ERAF – EUR 4 milj., aizņēmums – EUR 11,6 milj.):
    - 2025.-2027. g. periodā – EUR 8,63 milj. (ERAF – EUR                                       4,03 mij., aizņēmums – EUR 4,60 milj.);
    - 2028. g. – EUR 7,10 milj. (ERAF – EUR 50 000,  aizņēmums – EUR 7,05 milj.). 
Atbilstošais specifiskais atbalsta mērķis – 2.3.1.2. “Multimodāls sabiedriskā transporta tīkls”
</t>
  </si>
  <si>
    <t>17.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</si>
</sst>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7"/>
      <name val="Arial"/>
      <family val="2"/>
      <charset val="186"/>
    </font>
    <font>
      <sz val="17"/>
      <name val="Arial"/>
      <family val="2"/>
      <charset val="186"/>
    </font>
    <font>
      <sz val="17"/>
      <color theme="1"/>
      <name val="Arial"/>
      <family val="2"/>
      <charset val="186"/>
    </font>
    <font>
      <b/>
      <sz val="17"/>
      <color theme="1"/>
      <name val="Arial"/>
      <family val="2"/>
      <charset val="186"/>
    </font>
    <font>
      <b/>
      <sz val="17"/>
      <color rgb="FFFF0000"/>
      <name val="Arial"/>
      <family val="2"/>
      <charset val="186"/>
    </font>
    <font>
      <b/>
      <sz val="17"/>
      <color theme="1"/>
      <name val="Calibri"/>
      <family val="2"/>
      <charset val="186"/>
      <scheme val="minor"/>
    </font>
    <font>
      <sz val="17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topLeftCell="Z1" zoomScale="40" zoomScaleNormal="40" workbookViewId="0">
      <selection activeCell="AQ28" sqref="AQ28"/>
    </sheetView>
  </sheetViews>
  <sheetFormatPr defaultColWidth="8.78515625" defaultRowHeight="22.5" x14ac:dyDescent="0.35"/>
  <cols>
    <col min="1" max="1" width="8.78515625" style="21"/>
    <col min="2" max="2" width="30" style="21" customWidth="1"/>
    <col min="3" max="3" width="8.78515625" style="21" hidden="1" customWidth="1"/>
    <col min="4" max="4" width="0" style="21" hidden="1" customWidth="1"/>
    <col min="5" max="8" width="8.78515625" style="21" hidden="1" customWidth="1"/>
    <col min="9" max="9" width="20.78515625" style="21" customWidth="1"/>
    <col min="10" max="11" width="8.78515625" style="21" customWidth="1"/>
    <col min="12" max="12" width="10.5703125" style="21" customWidth="1"/>
    <col min="13" max="25" width="8.78515625" style="21" customWidth="1"/>
    <col min="26" max="26" width="8.78515625" style="21"/>
    <col min="27" max="28" width="8.85546875" style="21" bestFit="1" customWidth="1"/>
    <col min="29" max="31" width="8.78515625" style="21"/>
    <col min="32" max="32" width="14.0703125" style="21" customWidth="1"/>
    <col min="33" max="33" width="8.78515625" style="21" customWidth="1"/>
    <col min="34" max="34" width="14.5703125" style="21" customWidth="1"/>
    <col min="35" max="35" width="18" style="21" customWidth="1"/>
    <col min="36" max="36" width="13.2109375" style="21" customWidth="1"/>
    <col min="37" max="38" width="8.78515625" style="21" hidden="1" customWidth="1"/>
    <col min="39" max="39" width="15.42578125" style="21" customWidth="1"/>
    <col min="40" max="40" width="8.78515625" style="21" customWidth="1"/>
    <col min="41" max="41" width="15.42578125" style="21" customWidth="1"/>
    <col min="42" max="42" width="12" style="21" customWidth="1"/>
    <col min="43" max="45" width="8.78515625" style="21" customWidth="1"/>
    <col min="46" max="46" width="18.5703125" style="21" customWidth="1"/>
    <col min="47" max="47" width="12.0703125" style="21" bestFit="1" customWidth="1"/>
    <col min="48" max="48" width="61" style="21" customWidth="1"/>
    <col min="49" max="49" width="9.85546875" style="21" bestFit="1" customWidth="1"/>
    <col min="50" max="50" width="8.85546875" style="21" bestFit="1" customWidth="1"/>
    <col min="51" max="51" width="17.42578125" style="21" customWidth="1"/>
    <col min="52" max="16384" width="8.78515625" style="21"/>
  </cols>
  <sheetData>
    <row r="1" spans="1:51" s="2" customFormat="1" ht="94.5" customHeight="1" x14ac:dyDescent="0.3">
      <c r="A1" s="1"/>
      <c r="E1" s="3"/>
      <c r="S1" s="3"/>
      <c r="T1" s="3"/>
      <c r="U1" s="3"/>
      <c r="V1" s="3"/>
      <c r="W1" s="3"/>
      <c r="X1" s="3"/>
      <c r="Y1" s="4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3"/>
      <c r="AL1" s="3"/>
      <c r="AM1" s="4"/>
      <c r="AN1" s="3"/>
      <c r="AO1" s="3"/>
      <c r="AP1" s="3"/>
      <c r="AQ1" s="3"/>
      <c r="AR1" s="3"/>
      <c r="AS1" s="3"/>
      <c r="AT1" s="4"/>
      <c r="AU1" s="1"/>
      <c r="AV1" s="5"/>
      <c r="AW1" s="34" t="s">
        <v>28</v>
      </c>
      <c r="AX1" s="35"/>
      <c r="AY1" s="35"/>
    </row>
    <row r="2" spans="1:51" s="3" customFormat="1" ht="56.25" customHeight="1" x14ac:dyDescent="0.4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s="3" customFormat="1" ht="56.25" customHeight="1" thickBot="1" x14ac:dyDescent="0.35">
      <c r="A3" s="37" t="s">
        <v>24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</row>
    <row r="4" spans="1:51" s="2" customFormat="1" ht="40.5" customHeight="1" x14ac:dyDescent="0.4">
      <c r="A4" s="39" t="s">
        <v>2</v>
      </c>
      <c r="B4" s="41" t="s">
        <v>3</v>
      </c>
      <c r="C4" s="41" t="s">
        <v>4</v>
      </c>
      <c r="D4" s="41" t="s">
        <v>5</v>
      </c>
      <c r="E4" s="44">
        <v>2022</v>
      </c>
      <c r="F4" s="45"/>
      <c r="G4" s="45"/>
      <c r="H4" s="45"/>
      <c r="I4" s="45"/>
      <c r="J4" s="45"/>
      <c r="K4" s="45"/>
      <c r="L4" s="44">
        <v>2023</v>
      </c>
      <c r="M4" s="45"/>
      <c r="N4" s="45"/>
      <c r="O4" s="45"/>
      <c r="P4" s="45"/>
      <c r="Q4" s="45"/>
      <c r="R4" s="45"/>
      <c r="S4" s="44">
        <v>2024</v>
      </c>
      <c r="T4" s="45"/>
      <c r="U4" s="45"/>
      <c r="V4" s="45"/>
      <c r="W4" s="45"/>
      <c r="X4" s="45"/>
      <c r="Y4" s="45"/>
      <c r="Z4" s="44">
        <v>2025</v>
      </c>
      <c r="AA4" s="45"/>
      <c r="AB4" s="45"/>
      <c r="AC4" s="45"/>
      <c r="AD4" s="45"/>
      <c r="AE4" s="45"/>
      <c r="AF4" s="45"/>
      <c r="AG4" s="44">
        <v>2026</v>
      </c>
      <c r="AH4" s="45"/>
      <c r="AI4" s="45"/>
      <c r="AJ4" s="45"/>
      <c r="AK4" s="45"/>
      <c r="AL4" s="45"/>
      <c r="AM4" s="45"/>
      <c r="AN4" s="44">
        <v>2027</v>
      </c>
      <c r="AO4" s="45"/>
      <c r="AP4" s="45"/>
      <c r="AQ4" s="45"/>
      <c r="AR4" s="45"/>
      <c r="AS4" s="45"/>
      <c r="AT4" s="45"/>
      <c r="AU4" s="41" t="s">
        <v>6</v>
      </c>
      <c r="AV4" s="46" t="s">
        <v>7</v>
      </c>
      <c r="AW4" s="23" t="s">
        <v>8</v>
      </c>
      <c r="AX4" s="23" t="s">
        <v>9</v>
      </c>
      <c r="AY4" s="25" t="s">
        <v>10</v>
      </c>
    </row>
    <row r="5" spans="1:51" s="2" customFormat="1" ht="29.25" customHeight="1" x14ac:dyDescent="0.4">
      <c r="A5" s="40"/>
      <c r="B5" s="42"/>
      <c r="C5" s="42"/>
      <c r="D5" s="43"/>
      <c r="E5" s="27" t="s">
        <v>26</v>
      </c>
      <c r="F5" s="27"/>
      <c r="G5" s="27"/>
      <c r="H5" s="27"/>
      <c r="I5" s="27"/>
      <c r="J5" s="27"/>
      <c r="K5" s="28"/>
      <c r="L5" s="27" t="s">
        <v>26</v>
      </c>
      <c r="M5" s="27"/>
      <c r="N5" s="27"/>
      <c r="O5" s="27"/>
      <c r="P5" s="27"/>
      <c r="Q5" s="27"/>
      <c r="R5" s="28"/>
      <c r="S5" s="27" t="s">
        <v>26</v>
      </c>
      <c r="T5" s="27"/>
      <c r="U5" s="27"/>
      <c r="V5" s="27"/>
      <c r="W5" s="27"/>
      <c r="X5" s="27"/>
      <c r="Y5" s="28"/>
      <c r="Z5" s="27" t="s">
        <v>26</v>
      </c>
      <c r="AA5" s="27"/>
      <c r="AB5" s="27"/>
      <c r="AC5" s="27"/>
      <c r="AD5" s="27"/>
      <c r="AE5" s="27"/>
      <c r="AF5" s="28"/>
      <c r="AG5" s="27" t="s">
        <v>26</v>
      </c>
      <c r="AH5" s="27"/>
      <c r="AI5" s="27"/>
      <c r="AJ5" s="27"/>
      <c r="AK5" s="27"/>
      <c r="AL5" s="27"/>
      <c r="AM5" s="28"/>
      <c r="AN5" s="27" t="s">
        <v>26</v>
      </c>
      <c r="AO5" s="27"/>
      <c r="AP5" s="27"/>
      <c r="AQ5" s="27"/>
      <c r="AR5" s="27"/>
      <c r="AS5" s="27"/>
      <c r="AT5" s="28"/>
      <c r="AU5" s="43"/>
      <c r="AV5" s="47"/>
      <c r="AW5" s="24"/>
      <c r="AX5" s="24"/>
      <c r="AY5" s="26"/>
    </row>
    <row r="6" spans="1:51" s="2" customFormat="1" ht="138.75" customHeight="1" x14ac:dyDescent="0.4">
      <c r="A6" s="40"/>
      <c r="B6" s="42"/>
      <c r="C6" s="42"/>
      <c r="D6" s="43"/>
      <c r="E6" s="6" t="s">
        <v>11</v>
      </c>
      <c r="F6" s="6" t="s">
        <v>12</v>
      </c>
      <c r="G6" s="6" t="s">
        <v>13</v>
      </c>
      <c r="H6" s="6" t="s">
        <v>14</v>
      </c>
      <c r="I6" s="6" t="s">
        <v>15</v>
      </c>
      <c r="J6" s="6" t="s">
        <v>16</v>
      </c>
      <c r="K6" s="7" t="s">
        <v>17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18</v>
      </c>
      <c r="S6" s="6" t="s">
        <v>11</v>
      </c>
      <c r="T6" s="6" t="s">
        <v>12</v>
      </c>
      <c r="U6" s="6" t="s">
        <v>13</v>
      </c>
      <c r="V6" s="6" t="s">
        <v>14</v>
      </c>
      <c r="W6" s="6" t="s">
        <v>15</v>
      </c>
      <c r="X6" s="6" t="s">
        <v>16</v>
      </c>
      <c r="Y6" s="6" t="s">
        <v>18</v>
      </c>
      <c r="Z6" s="6" t="s">
        <v>11</v>
      </c>
      <c r="AA6" s="6" t="s">
        <v>12</v>
      </c>
      <c r="AB6" s="6" t="s">
        <v>13</v>
      </c>
      <c r="AC6" s="6" t="s">
        <v>14</v>
      </c>
      <c r="AD6" s="6" t="s">
        <v>15</v>
      </c>
      <c r="AE6" s="6" t="s">
        <v>16</v>
      </c>
      <c r="AF6" s="6" t="s">
        <v>18</v>
      </c>
      <c r="AG6" s="6" t="s">
        <v>11</v>
      </c>
      <c r="AH6" s="6" t="s">
        <v>12</v>
      </c>
      <c r="AI6" s="6" t="s">
        <v>13</v>
      </c>
      <c r="AJ6" s="6" t="s">
        <v>14</v>
      </c>
      <c r="AK6" s="6" t="s">
        <v>15</v>
      </c>
      <c r="AL6" s="6" t="s">
        <v>16</v>
      </c>
      <c r="AM6" s="6" t="s">
        <v>18</v>
      </c>
      <c r="AN6" s="6" t="s">
        <v>11</v>
      </c>
      <c r="AO6" s="6" t="s">
        <v>12</v>
      </c>
      <c r="AP6" s="6" t="s">
        <v>13</v>
      </c>
      <c r="AQ6" s="6" t="s">
        <v>14</v>
      </c>
      <c r="AR6" s="6" t="s">
        <v>15</v>
      </c>
      <c r="AS6" s="6" t="s">
        <v>16</v>
      </c>
      <c r="AT6" s="6" t="s">
        <v>18</v>
      </c>
      <c r="AU6" s="43"/>
      <c r="AV6" s="47"/>
      <c r="AW6" s="24"/>
      <c r="AX6" s="24"/>
      <c r="AY6" s="26"/>
    </row>
    <row r="7" spans="1:51" s="1" customFormat="1" ht="57" customHeight="1" x14ac:dyDescent="0.4">
      <c r="A7" s="29" t="s">
        <v>23</v>
      </c>
      <c r="B7" s="30"/>
      <c r="C7" s="30"/>
      <c r="D7" s="3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3">
      <c r="A8" s="31" t="s">
        <v>22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3"/>
    </row>
    <row r="9" spans="1:51" s="2" customFormat="1" ht="237" customHeight="1" x14ac:dyDescent="0.4">
      <c r="A9" s="12" t="s">
        <v>20</v>
      </c>
      <c r="B9" s="13" t="s">
        <v>21</v>
      </c>
      <c r="C9" s="13" t="s">
        <v>19</v>
      </c>
      <c r="D9" s="14"/>
      <c r="E9" s="14"/>
      <c r="F9" s="14"/>
      <c r="G9" s="14"/>
      <c r="H9" s="14"/>
      <c r="I9" s="14"/>
      <c r="J9" s="14"/>
      <c r="K9" s="15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/>
      <c r="T9" s="14"/>
      <c r="U9" s="14"/>
      <c r="V9" s="14"/>
      <c r="W9" s="14"/>
      <c r="X9" s="14"/>
      <c r="Y9" s="15">
        <f>S9+T9+U9+W9</f>
        <v>0</v>
      </c>
      <c r="Z9" s="15"/>
      <c r="AA9" s="14">
        <v>15000</v>
      </c>
      <c r="AB9" s="14">
        <v>85000</v>
      </c>
      <c r="AC9" s="14" t="s">
        <v>25</v>
      </c>
      <c r="AD9" s="14"/>
      <c r="AE9" s="14"/>
      <c r="AF9" s="15">
        <f>Z9+AA9+AB9+AD9</f>
        <v>100000</v>
      </c>
      <c r="AG9" s="14"/>
      <c r="AH9" s="17">
        <v>88235.294117647049</v>
      </c>
      <c r="AI9" s="14">
        <v>500000</v>
      </c>
      <c r="AJ9" s="14" t="s">
        <v>25</v>
      </c>
      <c r="AK9" s="14"/>
      <c r="AL9" s="14"/>
      <c r="AM9" s="15">
        <f>AG9+AH9+AI9+AK9</f>
        <v>588235.29411764699</v>
      </c>
      <c r="AN9" s="14"/>
      <c r="AO9" s="14">
        <f>2500000+2000000</f>
        <v>4500000</v>
      </c>
      <c r="AP9" s="14">
        <v>3450000</v>
      </c>
      <c r="AQ9" s="14" t="s">
        <v>25</v>
      </c>
      <c r="AR9" s="14"/>
      <c r="AS9" s="14"/>
      <c r="AT9" s="15">
        <f>AN9+AO9+AP9+AR9</f>
        <v>7950000</v>
      </c>
      <c r="AU9" s="18">
        <f>AT9+AM9+AF9+Y9+R9+K9</f>
        <v>8638235.2941176463</v>
      </c>
      <c r="AV9" s="19" t="s">
        <v>27</v>
      </c>
      <c r="AW9" s="20">
        <v>2025</v>
      </c>
      <c r="AX9" s="20">
        <v>2028</v>
      </c>
      <c r="AY9" s="13" t="s">
        <v>0</v>
      </c>
    </row>
    <row r="10" spans="1:51" hidden="1" x14ac:dyDescent="0.35"/>
    <row r="11" spans="1:51" hidden="1" x14ac:dyDescent="0.35"/>
    <row r="12" spans="1:51" x14ac:dyDescent="0.35">
      <c r="AJ12" s="22"/>
    </row>
  </sheetData>
  <mergeCells count="26"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Z4:AF4"/>
    <mergeCell ref="AG4:AM4"/>
    <mergeCell ref="AN4:AT4"/>
    <mergeCell ref="AU4:AU6"/>
    <mergeCell ref="AV4:AV6"/>
    <mergeCell ref="AW4:AW6"/>
    <mergeCell ref="AX4:AX6"/>
    <mergeCell ref="AY4:AY6"/>
    <mergeCell ref="AN5:AT5"/>
    <mergeCell ref="A7:D7"/>
    <mergeCell ref="A8:AY8"/>
    <mergeCell ref="E5:K5"/>
    <mergeCell ref="L5:R5"/>
    <mergeCell ref="S5:Y5"/>
    <mergeCell ref="Z5:AF5"/>
    <mergeCell ref="AG5:AM5"/>
  </mergeCells>
  <pageMargins left="0" right="0" top="0" bottom="0" header="0" footer="0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2025-02-20T12:37:32Z</cp:lastPrinted>
  <dcterms:created xsi:type="dcterms:W3CDTF">2024-10-17T10:59:12Z</dcterms:created>
  <dcterms:modified xsi:type="dcterms:W3CDTF">2025-02-21T11:50:36Z</dcterms:modified>
</cp:coreProperties>
</file>