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no_27.06.2025\"/>
    </mc:Choice>
  </mc:AlternateContent>
  <bookViews>
    <workbookView xWindow="0" yWindow="0" windowWidth="28800" windowHeight="121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9" i="1" l="1"/>
  <c r="AF9" i="1"/>
  <c r="AT9" i="1"/>
  <c r="AM9" i="1"/>
  <c r="Y9" i="1"/>
  <c r="R9" i="1"/>
  <c r="K9" i="1"/>
  <c r="AU9" i="1" l="1"/>
</calcChain>
</file>

<file path=xl/sharedStrings.xml><?xml version="1.0" encoding="utf-8"?>
<sst xmlns="http://schemas.openxmlformats.org/spreadsheetml/2006/main" count="68" uniqueCount="29">
  <si>
    <t>1.1.43.</t>
  </si>
  <si>
    <t>Skolas ielas (posmā no Pirts ielas līdz Jaunogres prospektam) pārbūve uzņēmējdarbības veicināšanai</t>
  </si>
  <si>
    <t>Svarīgi</t>
  </si>
  <si>
    <t>ERAF</t>
  </si>
  <si>
    <t xml:space="preserve">Projekta ietvaros tiks veikti ieguldījumi ielas infrastruktūras uzlabošanā, izbūvējot atbilstošu lietus ūdens kanalizāciju, citas virszemes un pazemes komunikācijas, gājēju – veloceliņu.
Projektā veiktie ieguldījumi infrastruktūrā sekmēs privāto investīciju ieguldījumus teritorijā, kas funkcionāli ir saistīta ar šo ceļa posmu. 
Projektā veiktie uzlabojumi ir svarīgi arī Ogrē dzīvojošo cilvēku migrācijai, jo ir savienojumā ar multimodālu transporta mezglu. Cilvēki, t.sk. darbinieki, novadā aktīvi izmanto sabiedrisko transportu migrācijai uz/no Rīgas.
Projektā tiks atbalstīti vismaz 1 komersants, būs vērojams darba algu fonda pieaugums privātajos komersantos , kā arī piesaistītas nefinanšu investīcijas nemateriālajos ieguldījumos un pamatlīdzekļos.
Projekta darbības:
[1] Projekta publicitātes nodrošināšana – tiks veikti nepieciešamie publicitātes pasākumi, t.i., preses relīzes un publikācijas pašvaldības mājas lapā, lielformāta informācijas stends, pastāvīga informācijas plāksne, u.c.
[2] Būvniecība – tiks rekonstruēts Skolas ielas posms, rekonstruējot brauktuves posmu, veicot brauktuves seguma nomaiņu, izbūvējot gājēju ietvi, gājēju pārejas un veloceliņa posmu. Tiks rekonstruētas autobusu pieturvietas, kā arī uzstādīts atbilstošs apgaismojums un izbūvēta lietus ūdens kanalizācija un nepieciešamās apakšzemes komunikācijas. Tiks izbūvēta lietus ūdens kanalizāciju, citas apakšzemes komunikācijas, veloceliņa posms, iestādīti jauni apstādījumi, koki. 
[3] Būvuzraudzība – noslēgts līgums ar atbilstoši sertificētu izpildītāju, lai būvdarbi atbilstu visiem kvalitātes un būvdarbu normatīvu prasībām.
[4] Autoruzraudzība - veiks tehniskā projekta izstrādātājs, lai būvdarbi notiktu saskaņā ar būvprojektu.
</t>
  </si>
  <si>
    <t>Attīstības un plānošanas nodaļa</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</si>
  <si>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</si>
  <si>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</si>
  <si>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</si>
  <si>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</si>
  <si>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</si>
  <si>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</si>
  <si>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</si>
  <si>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</si>
  <si>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</si>
  <si>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</si>
  <si>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</si>
  <si>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</si>
  <si>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</si>
  <si>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</si>
  <si>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</si>
  <si>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</si>
  <si>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</si>
  <si>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</si>
  <si>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OGRES  NOVADA  ATTĪSTĪBAS PROGRAMMA 2022..-2027.
INVESTĪCIJU PLĀNS 2022.-2027.</t>
  </si>
  <si>
    <t>1. Vidējā termiņa prioritāte – Efektīva vides pārvaldība</t>
  </si>
  <si>
    <t>RĪCĪBU VIRZIENS RV-1. Videi draudzīgās infrastruktūras attīstīšana un vides izglītība</t>
  </si>
  <si>
    <t>UZDEVUMS U-1.1. Attīstīt videi draudzīgu transportsistēmu un vienotu, integrētu un drošu veloceliņu tīklu, uzlabojot apdzīvoto vietu iekšējo un ārējo sasniedzamību, atpūtas vietu pieejamību</t>
  </si>
  <si>
    <t>7. PIELIKUMS 
Ogres novada pašvaldības domes 
25.09.2025. sēdes lēmumam 
(protokols Nr.7; 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</si>
</sst>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_ ;\-0\ "/>
    <numFmt numFmtId="165" formatCode="0.0_ ;\-0.0\ "/>
    <numFmt numFmtId="166" formatCode="_-* #,##0_-;\-* #,##0_-;_-* &quot;-&quot;??_-;_-@_-"/>
  </numFmts>
  <fonts count="11"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4"/>
      <color rgb="FFFF0000"/>
      <name val="Arial"/>
      <family val="2"/>
      <charset val="186"/>
    </font>
    <font>
      <b/>
      <sz val="16"/>
      <color theme="1"/>
      <name val="Arial"/>
      <family val="2"/>
      <charset val="186"/>
    </font>
    <font>
      <sz val="16"/>
      <color theme="1"/>
      <name val="Arial"/>
      <family val="2"/>
      <charset val="186"/>
    </font>
    <font>
      <b/>
      <sz val="15"/>
      <name val="Arial"/>
      <family val="2"/>
      <charset val="186"/>
    </font>
    <font>
      <b/>
      <sz val="15"/>
      <color theme="1"/>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rgb="FFCC99FF"/>
        <bgColor indexed="64"/>
      </patternFill>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bottom style="medium">
        <color auto="1"/>
      </bottom>
      <diagonal/>
    </border>
  </borders>
  <cellStyleXfs count="2">
    <xf numFmtId="0" fontId="0" fillId="0" borderId="0"/>
    <xf numFmtId="43" fontId="1" fillId="0" borderId="0" applyFont="0" applyFill="0" applyBorder="0" applyAlignment="0" applyProtection="0"/>
  </cellStyleXfs>
  <cellXfs count="55">
    <xf numFmtId="0" fontId="0" fillId="0" borderId="0" xfId="0"/>
    <xf numFmtId="49" fontId="2" fillId="2" borderId="1"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164" fontId="4" fillId="2" borderId="2"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3" fontId="2" fillId="2" borderId="2" xfId="1" applyNumberFormat="1" applyFont="1" applyFill="1" applyBorder="1" applyAlignment="1">
      <alignment horizontal="center" vertical="center"/>
    </xf>
    <xf numFmtId="1" fontId="4" fillId="2" borderId="2" xfId="0" applyNumberFormat="1" applyFont="1" applyFill="1" applyBorder="1" applyAlignment="1">
      <alignment horizontal="center" vertical="center"/>
    </xf>
    <xf numFmtId="1" fontId="5" fillId="2" borderId="2" xfId="1" applyNumberFormat="1" applyFont="1" applyFill="1" applyBorder="1" applyAlignment="1">
      <alignment horizontal="center" vertical="center"/>
    </xf>
    <xf numFmtId="1" fontId="2" fillId="2" borderId="2" xfId="1"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165" fontId="3" fillId="2" borderId="2" xfId="0" applyNumberFormat="1"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0" borderId="0" xfId="0" applyFont="1"/>
    <xf numFmtId="0" fontId="4" fillId="2" borderId="0" xfId="0" applyFont="1" applyFill="1"/>
    <xf numFmtId="0" fontId="4" fillId="3" borderId="0" xfId="0" applyFont="1" applyFill="1"/>
    <xf numFmtId="0" fontId="3" fillId="0" borderId="0" xfId="0" applyFont="1" applyAlignment="1">
      <alignment horizontal="center" vertical="center" wrapText="1"/>
    </xf>
    <xf numFmtId="0" fontId="2"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left" vertical="center" wrapText="1"/>
    </xf>
    <xf numFmtId="3" fontId="5" fillId="5" borderId="2" xfId="0" applyNumberFormat="1"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4" fillId="0" borderId="0" xfId="0" applyFont="1" applyAlignment="1">
      <alignment wrapText="1"/>
    </xf>
    <xf numFmtId="1" fontId="0" fillId="0" borderId="0" xfId="0" applyNumberFormat="1"/>
    <xf numFmtId="1" fontId="4" fillId="0" borderId="2" xfId="0" applyNumberFormat="1" applyFont="1" applyFill="1" applyBorder="1" applyAlignment="1">
      <alignment horizontal="center" vertical="center"/>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7" fillId="0" borderId="7" xfId="0" applyFont="1" applyBorder="1" applyAlignment="1">
      <alignment horizontal="center"/>
    </xf>
    <xf numFmtId="0" fontId="8" fillId="0" borderId="7" xfId="0" applyFont="1" applyBorder="1" applyAlignment="1">
      <alignment horizontal="center"/>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2" fillId="4" borderId="5" xfId="0" applyFont="1" applyFill="1" applyBorder="1" applyAlignment="1">
      <alignment horizontal="left" vertical="center" wrapText="1"/>
    </xf>
    <xf numFmtId="0" fontId="2" fillId="4" borderId="2" xfId="0" applyFont="1" applyFill="1" applyBorder="1" applyAlignment="1">
      <alignment horizontal="left" vertical="center" wrapText="1"/>
    </xf>
    <xf numFmtId="166" fontId="2" fillId="4" borderId="5" xfId="0" applyNumberFormat="1" applyFont="1" applyFill="1" applyBorder="1" applyAlignment="1">
      <alignment horizontal="center" vertical="center" wrapText="1"/>
    </xf>
    <xf numFmtId="166" fontId="2" fillId="4" borderId="2" xfId="0" applyNumberFormat="1" applyFont="1" applyFill="1" applyBorder="1" applyAlignment="1">
      <alignment horizontal="center" vertical="center" wrapText="1"/>
    </xf>
    <xf numFmtId="0" fontId="9" fillId="5" borderId="1" xfId="0" applyFont="1" applyFill="1" applyBorder="1" applyAlignment="1">
      <alignment horizontal="left" vertical="center" wrapText="1"/>
    </xf>
    <xf numFmtId="0" fontId="10" fillId="0" borderId="2" xfId="0" applyFont="1" applyBorder="1" applyAlignment="1">
      <alignment horizontal="left" vertical="center" wrapText="1"/>
    </xf>
    <xf numFmtId="0" fontId="2" fillId="6" borderId="1"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 fillId="4" borderId="2" xfId="0" applyFont="1" applyFill="1" applyBorder="1" applyAlignment="1">
      <alignment horizontal="center" vertical="center" wrapText="1"/>
    </xf>
  </cellXfs>
  <cellStyles count="2">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Q12"/>
  <sheetViews>
    <sheetView tabSelected="1" zoomScale="40" zoomScaleNormal="40" workbookViewId="0">
      <selection activeCell="AG22" sqref="AG22"/>
    </sheetView>
  </sheetViews>
  <sheetFormatPr defaultRowHeight="26.25" x14ac:dyDescent="0.4"/>
  <cols>
    <col min="2" max="2" width="42.85546875" customWidth="1"/>
    <col min="3" max="25" width="0" hidden="1" customWidth="1"/>
    <col min="48" max="48" width="56.35546875" customWidth="1"/>
  </cols>
  <sheetData>
    <row r="1" spans="1:355" s="17" customFormat="1" ht="94.5" customHeight="1" x14ac:dyDescent="0.25">
      <c r="A1" s="20"/>
      <c r="E1" s="21"/>
      <c r="S1" s="21"/>
      <c r="T1" s="21"/>
      <c r="U1" s="21"/>
      <c r="V1" s="21"/>
      <c r="W1" s="21"/>
      <c r="X1" s="21"/>
      <c r="Y1" s="22"/>
      <c r="Z1" s="21"/>
      <c r="AA1" s="21"/>
      <c r="AB1" s="21"/>
      <c r="AC1" s="21"/>
      <c r="AD1" s="21"/>
      <c r="AE1" s="21"/>
      <c r="AF1" s="22"/>
      <c r="AG1" s="21"/>
      <c r="AH1" s="21"/>
      <c r="AI1" s="21"/>
      <c r="AJ1" s="21"/>
      <c r="AK1" s="21"/>
      <c r="AL1" s="21"/>
      <c r="AM1" s="22"/>
      <c r="AN1" s="21"/>
      <c r="AO1" s="21"/>
      <c r="AP1" s="21"/>
      <c r="AQ1" s="21"/>
      <c r="AR1" s="21"/>
      <c r="AS1" s="21"/>
      <c r="AT1" s="22"/>
      <c r="AU1" s="20"/>
      <c r="AV1" s="23"/>
      <c r="AW1" s="30" t="s">
        <v>28</v>
      </c>
      <c r="AX1" s="31"/>
      <c r="AY1" s="31"/>
    </row>
    <row r="2" spans="1:355" s="21" customFormat="1" ht="56.25" customHeight="1" x14ac:dyDescent="0.4">
      <c r="A2" s="32" t="s">
        <v>24</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row>
    <row r="3" spans="1:355" s="21" customFormat="1" ht="56.25" customHeight="1" thickBot="1" x14ac:dyDescent="0.35">
      <c r="A3" s="33" t="s">
        <v>25</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row>
    <row r="4" spans="1:355" s="17" customFormat="1" ht="40.5" customHeight="1" x14ac:dyDescent="0.4">
      <c r="A4" s="35" t="s">
        <v>6</v>
      </c>
      <c r="B4" s="37" t="s">
        <v>7</v>
      </c>
      <c r="C4" s="37" t="s">
        <v>8</v>
      </c>
      <c r="D4" s="37" t="s">
        <v>9</v>
      </c>
      <c r="E4" s="40">
        <v>2022</v>
      </c>
      <c r="F4" s="41"/>
      <c r="G4" s="41"/>
      <c r="H4" s="41"/>
      <c r="I4" s="41"/>
      <c r="J4" s="41"/>
      <c r="K4" s="41"/>
      <c r="L4" s="40">
        <v>2023</v>
      </c>
      <c r="M4" s="41"/>
      <c r="N4" s="41"/>
      <c r="O4" s="41"/>
      <c r="P4" s="41"/>
      <c r="Q4" s="41"/>
      <c r="R4" s="41"/>
      <c r="S4" s="40">
        <v>2024</v>
      </c>
      <c r="T4" s="41"/>
      <c r="U4" s="41"/>
      <c r="V4" s="41"/>
      <c r="W4" s="41"/>
      <c r="X4" s="41"/>
      <c r="Y4" s="41"/>
      <c r="Z4" s="40">
        <v>2025</v>
      </c>
      <c r="AA4" s="41"/>
      <c r="AB4" s="41"/>
      <c r="AC4" s="41"/>
      <c r="AD4" s="41"/>
      <c r="AE4" s="41"/>
      <c r="AF4" s="41"/>
      <c r="AG4" s="40">
        <v>2026</v>
      </c>
      <c r="AH4" s="41"/>
      <c r="AI4" s="41"/>
      <c r="AJ4" s="41"/>
      <c r="AK4" s="41"/>
      <c r="AL4" s="41"/>
      <c r="AM4" s="41"/>
      <c r="AN4" s="40">
        <v>2027</v>
      </c>
      <c r="AO4" s="41"/>
      <c r="AP4" s="41"/>
      <c r="AQ4" s="41"/>
      <c r="AR4" s="41"/>
      <c r="AS4" s="41"/>
      <c r="AT4" s="41"/>
      <c r="AU4" s="37" t="s">
        <v>10</v>
      </c>
      <c r="AV4" s="42" t="s">
        <v>11</v>
      </c>
      <c r="AW4" s="44" t="s">
        <v>12</v>
      </c>
      <c r="AX4" s="44" t="s">
        <v>13</v>
      </c>
      <c r="AY4" s="51" t="s">
        <v>14</v>
      </c>
    </row>
    <row r="5" spans="1:355" s="17" customFormat="1" ht="29.25" customHeight="1" x14ac:dyDescent="0.4">
      <c r="A5" s="36"/>
      <c r="B5" s="38"/>
      <c r="C5" s="38"/>
      <c r="D5" s="39"/>
      <c r="E5" s="53" t="s">
        <v>15</v>
      </c>
      <c r="F5" s="53"/>
      <c r="G5" s="53"/>
      <c r="H5" s="53"/>
      <c r="I5" s="53"/>
      <c r="J5" s="53"/>
      <c r="K5" s="54"/>
      <c r="L5" s="53" t="s">
        <v>15</v>
      </c>
      <c r="M5" s="53"/>
      <c r="N5" s="53"/>
      <c r="O5" s="53"/>
      <c r="P5" s="53"/>
      <c r="Q5" s="53"/>
      <c r="R5" s="54"/>
      <c r="S5" s="53" t="s">
        <v>15</v>
      </c>
      <c r="T5" s="53"/>
      <c r="U5" s="53"/>
      <c r="V5" s="53"/>
      <c r="W5" s="53"/>
      <c r="X5" s="53"/>
      <c r="Y5" s="54"/>
      <c r="Z5" s="53" t="s">
        <v>15</v>
      </c>
      <c r="AA5" s="53"/>
      <c r="AB5" s="53"/>
      <c r="AC5" s="53"/>
      <c r="AD5" s="53"/>
      <c r="AE5" s="53"/>
      <c r="AF5" s="54"/>
      <c r="AG5" s="53" t="s">
        <v>15</v>
      </c>
      <c r="AH5" s="53"/>
      <c r="AI5" s="53"/>
      <c r="AJ5" s="53"/>
      <c r="AK5" s="53"/>
      <c r="AL5" s="53"/>
      <c r="AM5" s="54"/>
      <c r="AN5" s="53" t="s">
        <v>15</v>
      </c>
      <c r="AO5" s="53"/>
      <c r="AP5" s="53"/>
      <c r="AQ5" s="53"/>
      <c r="AR5" s="53"/>
      <c r="AS5" s="53"/>
      <c r="AT5" s="54"/>
      <c r="AU5" s="39"/>
      <c r="AV5" s="43"/>
      <c r="AW5" s="45"/>
      <c r="AX5" s="45"/>
      <c r="AY5" s="52"/>
    </row>
    <row r="6" spans="1:355" s="17" customFormat="1" ht="138.75" customHeight="1" x14ac:dyDescent="0.4">
      <c r="A6" s="36"/>
      <c r="B6" s="38"/>
      <c r="C6" s="38"/>
      <c r="D6" s="39"/>
      <c r="E6" s="19" t="s">
        <v>16</v>
      </c>
      <c r="F6" s="19" t="s">
        <v>17</v>
      </c>
      <c r="G6" s="19" t="s">
        <v>18</v>
      </c>
      <c r="H6" s="19" t="s">
        <v>19</v>
      </c>
      <c r="I6" s="19" t="s">
        <v>20</v>
      </c>
      <c r="J6" s="19" t="s">
        <v>21</v>
      </c>
      <c r="K6" s="18" t="s">
        <v>22</v>
      </c>
      <c r="L6" s="19" t="s">
        <v>16</v>
      </c>
      <c r="M6" s="19" t="s">
        <v>17</v>
      </c>
      <c r="N6" s="19" t="s">
        <v>18</v>
      </c>
      <c r="O6" s="19" t="s">
        <v>19</v>
      </c>
      <c r="P6" s="19" t="s">
        <v>20</v>
      </c>
      <c r="Q6" s="19" t="s">
        <v>21</v>
      </c>
      <c r="R6" s="19" t="s">
        <v>23</v>
      </c>
      <c r="S6" s="19" t="s">
        <v>16</v>
      </c>
      <c r="T6" s="19" t="s">
        <v>17</v>
      </c>
      <c r="U6" s="19" t="s">
        <v>18</v>
      </c>
      <c r="V6" s="19" t="s">
        <v>19</v>
      </c>
      <c r="W6" s="19" t="s">
        <v>20</v>
      </c>
      <c r="X6" s="19" t="s">
        <v>21</v>
      </c>
      <c r="Y6" s="19" t="s">
        <v>23</v>
      </c>
      <c r="Z6" s="19" t="s">
        <v>16</v>
      </c>
      <c r="AA6" s="19" t="s">
        <v>17</v>
      </c>
      <c r="AB6" s="19" t="s">
        <v>18</v>
      </c>
      <c r="AC6" s="19" t="s">
        <v>19</v>
      </c>
      <c r="AD6" s="19" t="s">
        <v>20</v>
      </c>
      <c r="AE6" s="19" t="s">
        <v>21</v>
      </c>
      <c r="AF6" s="19" t="s">
        <v>23</v>
      </c>
      <c r="AG6" s="19" t="s">
        <v>16</v>
      </c>
      <c r="AH6" s="19" t="s">
        <v>17</v>
      </c>
      <c r="AI6" s="19" t="s">
        <v>18</v>
      </c>
      <c r="AJ6" s="19" t="s">
        <v>19</v>
      </c>
      <c r="AK6" s="19" t="s">
        <v>20</v>
      </c>
      <c r="AL6" s="19" t="s">
        <v>21</v>
      </c>
      <c r="AM6" s="19" t="s">
        <v>23</v>
      </c>
      <c r="AN6" s="19" t="s">
        <v>16</v>
      </c>
      <c r="AO6" s="19" t="s">
        <v>17</v>
      </c>
      <c r="AP6" s="19" t="s">
        <v>18</v>
      </c>
      <c r="AQ6" s="19" t="s">
        <v>19</v>
      </c>
      <c r="AR6" s="19" t="s">
        <v>20</v>
      </c>
      <c r="AS6" s="19" t="s">
        <v>21</v>
      </c>
      <c r="AT6" s="19" t="s">
        <v>23</v>
      </c>
      <c r="AU6" s="39"/>
      <c r="AV6" s="43"/>
      <c r="AW6" s="45"/>
      <c r="AX6" s="45"/>
      <c r="AY6" s="52"/>
    </row>
    <row r="7" spans="1:355" s="20" customFormat="1" ht="57" customHeight="1" x14ac:dyDescent="0.4">
      <c r="A7" s="46" t="s">
        <v>26</v>
      </c>
      <c r="B7" s="47"/>
      <c r="C7" s="47"/>
      <c r="D7" s="47"/>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5"/>
      <c r="AW7" s="25"/>
      <c r="AX7" s="25"/>
      <c r="AY7" s="26"/>
    </row>
    <row r="8" spans="1:355" s="27" customFormat="1" ht="54.6" customHeight="1" x14ac:dyDescent="0.25">
      <c r="A8" s="48" t="s">
        <v>27</v>
      </c>
      <c r="B8" s="49"/>
      <c r="C8" s="49"/>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49"/>
      <c r="AN8" s="49"/>
      <c r="AO8" s="49"/>
      <c r="AP8" s="49"/>
      <c r="AQ8" s="49"/>
      <c r="AR8" s="49"/>
      <c r="AS8" s="49"/>
      <c r="AT8" s="49"/>
      <c r="AU8" s="49"/>
      <c r="AV8" s="49"/>
      <c r="AW8" s="49"/>
      <c r="AX8" s="49"/>
      <c r="AY8" s="50"/>
    </row>
    <row r="9" spans="1:355" s="16" customFormat="1" ht="409.6" customHeight="1" x14ac:dyDescent="0.25">
      <c r="A9" s="1" t="s">
        <v>0</v>
      </c>
      <c r="B9" s="2" t="s">
        <v>1</v>
      </c>
      <c r="C9" s="3" t="s">
        <v>2</v>
      </c>
      <c r="D9" s="4"/>
      <c r="E9" s="5"/>
      <c r="F9" s="6"/>
      <c r="G9" s="4"/>
      <c r="H9" s="4"/>
      <c r="I9" s="4"/>
      <c r="J9" s="4"/>
      <c r="K9" s="7">
        <f t="shared" ref="K9" si="0">E9+F9+G9+I9</f>
        <v>0</v>
      </c>
      <c r="L9" s="8"/>
      <c r="M9" s="8"/>
      <c r="N9" s="8"/>
      <c r="O9" s="8"/>
      <c r="P9" s="8"/>
      <c r="Q9" s="8"/>
      <c r="R9" s="9">
        <f t="shared" ref="R9" si="1">L9+M9+N9+P9</f>
        <v>0</v>
      </c>
      <c r="S9" s="8"/>
      <c r="T9" s="8"/>
      <c r="U9" s="8"/>
      <c r="V9" s="8"/>
      <c r="W9" s="8"/>
      <c r="X9" s="8"/>
      <c r="Y9" s="9">
        <f>S9+T9+U9+W9</f>
        <v>0</v>
      </c>
      <c r="Z9" s="29">
        <f>53161+23622</f>
        <v>76783</v>
      </c>
      <c r="AA9" s="29">
        <v>1011847</v>
      </c>
      <c r="AB9" s="8">
        <v>1071888</v>
      </c>
      <c r="AC9" s="8" t="s">
        <v>3</v>
      </c>
      <c r="AD9" s="8"/>
      <c r="AE9" s="8"/>
      <c r="AF9" s="10">
        <f>Z9+AA9+AB9+AD9</f>
        <v>2160518</v>
      </c>
      <c r="AG9" s="8"/>
      <c r="AH9" s="8"/>
      <c r="AI9" s="8"/>
      <c r="AJ9" s="8"/>
      <c r="AK9" s="8"/>
      <c r="AL9" s="8"/>
      <c r="AM9" s="10">
        <f>AG9+AH9+AI9+AK9</f>
        <v>0</v>
      </c>
      <c r="AN9" s="8"/>
      <c r="AO9" s="8"/>
      <c r="AP9" s="8"/>
      <c r="AQ9" s="8"/>
      <c r="AR9" s="8"/>
      <c r="AS9" s="8"/>
      <c r="AT9" s="9">
        <f t="shared" ref="AT9" si="2">AN9+AO9+AP9+AR9</f>
        <v>0</v>
      </c>
      <c r="AU9" s="11">
        <f>AT9+AM9+AF9+Y9+R9+K9</f>
        <v>2160518</v>
      </c>
      <c r="AV9" s="12" t="s">
        <v>4</v>
      </c>
      <c r="AW9" s="4">
        <v>2024</v>
      </c>
      <c r="AX9" s="4">
        <v>2026</v>
      </c>
      <c r="AY9" s="13" t="s">
        <v>5</v>
      </c>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row>
    <row r="12" spans="1:355" x14ac:dyDescent="0.4">
      <c r="AF12" s="28"/>
    </row>
  </sheetData>
  <mergeCells count="26">
    <mergeCell ref="A7:D7"/>
    <mergeCell ref="A8:AY8"/>
    <mergeCell ref="AX4:AX6"/>
    <mergeCell ref="AY4:AY6"/>
    <mergeCell ref="E5:K5"/>
    <mergeCell ref="L5:R5"/>
    <mergeCell ref="S5:Y5"/>
    <mergeCell ref="Z5:AF5"/>
    <mergeCell ref="AG5:AM5"/>
    <mergeCell ref="AN5:AT5"/>
    <mergeCell ref="AW1:AY1"/>
    <mergeCell ref="A2:AY2"/>
    <mergeCell ref="A3:AY3"/>
    <mergeCell ref="A4:A6"/>
    <mergeCell ref="B4:B6"/>
    <mergeCell ref="C4:C6"/>
    <mergeCell ref="D4:D6"/>
    <mergeCell ref="E4:K4"/>
    <mergeCell ref="L4:R4"/>
    <mergeCell ref="S4:Y4"/>
    <mergeCell ref="Z4:AF4"/>
    <mergeCell ref="AG4:AM4"/>
    <mergeCell ref="AN4:AT4"/>
    <mergeCell ref="AU4:AU6"/>
    <mergeCell ref="AV4:AV6"/>
    <mergeCell ref="AW4:AW6"/>
  </mergeCells>
  <pageMargins left="0.19685039370078741" right="0.19685039370078741" top="0.19685039370078741" bottom="0.19685039370078741" header="0" footer="0"/>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2025-09-25T08:35:12Z</cp:lastPrinted>
  <dcterms:created xsi:type="dcterms:W3CDTF">2025-09-16T12:42:40Z</dcterms:created>
  <dcterms:modified xsi:type="dcterms:W3CDTF">2025-09-25T08:35:26Z</dcterms:modified>
</cp:coreProperties>
</file>