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X:\NOVADA_lemumi_2026\"/>
    </mc:Choice>
  </mc:AlternateContent>
  <bookViews>
    <workbookView xWindow="0" yWindow="0" windowWidth="28800" windowHeight="12135"/>
  </bookViews>
  <sheets>
    <sheet name="Lapa1" sheetId="1" r:id="rId1"/>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N19" i="1" l="1"/>
  <c r="AT16" i="1"/>
  <c r="AU16" i="1" s="1"/>
  <c r="AM16" i="1"/>
  <c r="AT13" i="1" l="1"/>
  <c r="AM13" i="1"/>
  <c r="AF13" i="1"/>
  <c r="Y13" i="1"/>
  <c r="R13" i="1"/>
  <c r="K13" i="1"/>
  <c r="AU13" i="1" l="1"/>
  <c r="AT19" i="1" l="1"/>
  <c r="AM19" i="1"/>
  <c r="AF19" i="1"/>
  <c r="Y19" i="1"/>
  <c r="R19" i="1"/>
  <c r="K19" i="1"/>
  <c r="AU19" i="1" l="1"/>
  <c r="AT11" i="1"/>
  <c r="AM11" i="1"/>
  <c r="AF11" i="1"/>
  <c r="Y11" i="1"/>
  <c r="R11" i="1"/>
  <c r="K11" i="1"/>
  <c r="AU11" i="1" l="1"/>
</calcChain>
</file>

<file path=xl/sharedStrings.xml><?xml version="1.0" encoding="utf-8"?>
<sst xmlns="http://schemas.openxmlformats.org/spreadsheetml/2006/main" count="89" uniqueCount="43">
  <si>
    <t>OGRES  NOVADA  ATTĪSTĪBAS PROGRAMMA 2022..-2027.
INVESTĪCIJU PLĀNS 2022.-2027.</t>
  </si>
  <si>
    <t>Nr. p.k.</t>
  </si>
  <si>
    <t>Projekta nosaukums</t>
  </si>
  <si>
    <t>Projekta nozīme
(iespējami, svarīgi, ļoti svarīgi)</t>
  </si>
  <si>
    <t>Vadības funkcija pašvaldības budžetā</t>
  </si>
  <si>
    <t>Projekta izmaksas      KOPĀ</t>
  </si>
  <si>
    <t>Projekta plānotie darbības rezultāti un to rezultatīvie rādītāji</t>
  </si>
  <si>
    <t>Projekta uzsākšanas datums</t>
  </si>
  <si>
    <t>Projekta pabeigšanas datums</t>
  </si>
  <si>
    <t>Atbildīgais par projekta īstenošanu      (sadarbības partneri)</t>
  </si>
  <si>
    <t xml:space="preserve">Pašvaldības      budžets </t>
  </si>
  <si>
    <t>Pašvaldības ņemtie kredītlīdzekļi</t>
  </si>
  <si>
    <t>Eiropas Savienības un cits ārējais finansējums EUR</t>
  </si>
  <si>
    <t>Fonda nosaukums.</t>
  </si>
  <si>
    <t>Cits finansējums EUR</t>
  </si>
  <si>
    <t>Cita finansējuma avots</t>
  </si>
  <si>
    <t xml:space="preserve">Kopā </t>
  </si>
  <si>
    <t>Kopā</t>
  </si>
  <si>
    <t>Svarīgi</t>
  </si>
  <si>
    <r>
      <t>Finanšu instrumenti</t>
    </r>
    <r>
      <rPr>
        <b/>
        <sz val="20"/>
        <color rgb="FFFF0000"/>
        <rFont val="Arial"/>
        <family val="2"/>
        <charset val="186"/>
      </rPr>
      <t>*</t>
    </r>
  </si>
  <si>
    <t>2. Vidējā termiņa prioritāte – Pakalpojumu pieejamība un augstvērtīga dzīvesvide</t>
  </si>
  <si>
    <t xml:space="preserve"> RĪCĪBU VIRZIENS RV-2. Konkurētspējīgu izglītības pakalpojumu nodrošināšana</t>
  </si>
  <si>
    <t>UZDEVUMS U-2.1. Veicināt izglītības pakalpojumu attīstību, nodrošinot to optimālo tīklu visā novada teritorijā</t>
  </si>
  <si>
    <t>Attīstības un plānošanas nodaļa</t>
  </si>
  <si>
    <t>2.1.7.</t>
  </si>
  <si>
    <t>Speciālās izglītības iestādes attīstība Ogres novadā efektīvas, kvalitatīvas un mūsdienīgas izglītības īstenošanai</t>
  </si>
  <si>
    <t>ERAF</t>
  </si>
  <si>
    <t>8.1.3.</t>
  </si>
  <si>
    <t>Lielvārdes parka un apkaimes teritorijas attīstība (1.kārta)</t>
  </si>
  <si>
    <t xml:space="preserve">Projekta īstenošanas rezultātā:
[1] tiks veikta veloceliņa un gājēju celiņa izbūve gar E. Kauliņa aleju līdz esošajam auto stāvlaukumam, saglabājot koku aleju, izbūvēta velonovietne pie  stāvlaukuma, veloceliņa galā;
[2] tiks veikta auto stāvvlaukuma izvietojuma un marķējuma pārplānošana esošā stāvlaukuma zonā, paredzot brauktuvi ar asfaltbetona vai bruģakmeņa segumu; auto stāvlaukums izbūvēts maksimāli izmantojamu autotransporta novietošanai, iekļaujot stāvvietas autobusu novietošanai un ērtai manevrēšana; 
[3] izbūvēta sabiedriskā tualete esošās tualetes vietā;
[4] veikta apgaismojuma izbūve veloceliņam un ietvei, gar veloceliņu un ietvi tiks uzstādīti labiekārtojuma elementi (soliņi un atkritumu urnas);
[5] tiks uzstādīta videonovērošana.
</t>
  </si>
  <si>
    <t>UZDEVUMS U-8.1. Attīstīt daudzfunkcionālu publisko ārtelpu</t>
  </si>
  <si>
    <t xml:space="preserve"> RĪCĪBU VIRZIENS RV-8 Augstvērtīgas un drošas dzīves vides izveide</t>
  </si>
  <si>
    <t>UZDEVUMS U-2.2. Veicināt izglītības iestāžu infrastruktūras un materiāli tehniskās bāzes attīstību atbilstoši inovatīvajiem un daudzfunkcionālajiem  risinājumiem</t>
  </si>
  <si>
    <t>2.2.35.</t>
  </si>
  <si>
    <t>Madlienas vidusskolas būvprojekta izstrāde un autoruzraudzība</t>
  </si>
  <si>
    <t>UZDEVUMS U-4.2. Nodrošināt kultūras iestāžu inovatīvu infrastruktūru un pilnveidot materiāli tehnisko bāzi</t>
  </si>
  <si>
    <t xml:space="preserve"> RĪCĪBU VIRZIENS RV-4 Augstvērtīgu kultūras pakalpojumu nodrošināšana</t>
  </si>
  <si>
    <t>Lielvārdes bibliotēkas un jauniešu centra vienotas ēkas izbūve</t>
  </si>
  <si>
    <t>4.2.20.</t>
  </si>
  <si>
    <t xml:space="preserve">Projekta īstenošanas ietvaros speciālās izglītības iestādei tiks attīstīta infrastruktūra, izbūvējot moduļa tipa piebūvi, tajā nodrošinot skolas audzēkņiem dienesta viesnīcu un labierīcības ar dušām. Izbūvējot piebūvi atbrīvosies telpa papildu mācību kabinetu iekārtošanai.
Eiropas Reģionālās attīstības fonda finansējums – 264498,00 EUR;
Pašvaldības līdzfinansējums – 102 894,53 EUR. 
</t>
  </si>
  <si>
    <t>Projekta mērķis ir veikt tehniskās dokumentācijas izstrādi un autoruzraudzību Madlienas vidusskolas energoefektivitātes paaugstināšanai.
Tehniskajā dokumentācija ir plānots paredzēt energoefektivitātes pasākumus - fasādes, cokola un jumta siltināšana, logu un durvju nomaiņa, ventilācijas risinājumi, vides pieejamība.
Gaismekļu nomaiņa pret LED apgaismojumu un saules paneļu uzstādīšana, kā arī citi risinājumi, kas nepieciešami energoefektivitātes sasniegšanai un skolas funkcionēšanai.</t>
  </si>
  <si>
    <t>Jauna ēka Lāčplēša laukums 4, Lielvārde, Ogres novads, LV5070.
Jaunbūve tiek veidota ar mērķi radīt iedzīvotājiem nozīmīgu, mūsdienīgu un daudzfunkcionālu sabiedrisko centru, kas ir energoefektīva ēka, aprīkota ar modernām tehnoloģijām. Ēkai jānodrošina ne tikai bibliotēkas, bet arī Lielvārdes pilsētas jauniešu centra telpas – socializēšanās, izklaides, atpūtas un citu pievienoto funkciju norises
Projektu plānots īstenot 2026.-2029. gados. 
Projekta īstenošanai nepieciešamais finansējuma apmērs – projektēšanai - 233 597 EUR. Pēc izstrādāta būvprojekta 2027.gada ietvaros veicams iepirkums būvdarbu izpildei un būvuzraudzībai.
Plānotais finansējums kopā  3 200 000 EUR.</t>
  </si>
  <si>
    <t>PIELIKUMS 
Ogres novada pašvaldības domes 
27.08.2026. sēdes lēmumam 
(protokols Nr.12; 42.)</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</si>
</sst>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_-;\-* #,##0.00_-;_-* &quot;-&quot;??_-;_-@_-"/>
    <numFmt numFmtId="164" formatCode="_-* #,##0_-;\-* #,##0_-;_-* &quot;-&quot;??_-;_-@_-"/>
    <numFmt numFmtId="165" formatCode="0_ ;\-0\ "/>
    <numFmt numFmtId="166" formatCode="_-* #,##0.0_-;\-* #,##0.0_-;_-* \-??_-;_-@_-"/>
    <numFmt numFmtId="167" formatCode="_-* #,##0.0_-;\-* #,##0.0_-;_-* &quot;-&quot;??_-;_-@_-"/>
  </numFmts>
  <fonts count="18" x14ac:knownFonts="1">
    <font>
      <sz val="20"/>
      <color theme="1"/>
      <name val="Calibri"/>
      <family val="2"/>
      <charset val="186"/>
      <scheme val="minor"/>
    </font>
    <font>
      <sz val="20"/>
      <color theme="1"/>
      <name val="Calibri"/>
      <family val="2"/>
      <charset val="186"/>
      <scheme val="minor"/>
    </font>
    <font>
      <b/>
      <sz val="14"/>
      <color theme="1"/>
      <name val="Arial"/>
      <family val="2"/>
      <charset val="186"/>
    </font>
    <font>
      <sz val="14"/>
      <color theme="1"/>
      <name val="Arial"/>
      <family val="2"/>
      <charset val="186"/>
    </font>
    <font>
      <sz val="14"/>
      <name val="Arial"/>
      <family val="2"/>
      <charset val="186"/>
    </font>
    <font>
      <sz val="10"/>
      <name val="Arial"/>
      <family val="2"/>
      <charset val="186"/>
    </font>
    <font>
      <sz val="20"/>
      <name val="Arial"/>
      <family val="2"/>
      <charset val="186"/>
    </font>
    <font>
      <b/>
      <sz val="20"/>
      <color theme="1"/>
      <name val="Arial"/>
      <family val="2"/>
      <charset val="186"/>
    </font>
    <font>
      <sz val="20"/>
      <color theme="1"/>
      <name val="Arial"/>
      <family val="2"/>
      <charset val="186"/>
    </font>
    <font>
      <b/>
      <sz val="20"/>
      <color rgb="FFFF0000"/>
      <name val="Arial"/>
      <family val="2"/>
      <charset val="186"/>
    </font>
    <font>
      <b/>
      <sz val="20"/>
      <name val="Arial"/>
      <family val="2"/>
      <charset val="186"/>
    </font>
    <font>
      <b/>
      <sz val="16"/>
      <color theme="1"/>
      <name val="Arial"/>
      <family val="2"/>
      <charset val="186"/>
    </font>
    <font>
      <sz val="16"/>
      <color theme="1"/>
      <name val="Arial"/>
      <family val="2"/>
      <charset val="186"/>
    </font>
    <font>
      <b/>
      <sz val="14"/>
      <name val="Arial"/>
      <family val="2"/>
      <charset val="186"/>
    </font>
    <font>
      <b/>
      <sz val="15"/>
      <name val="Arial"/>
      <family val="2"/>
      <charset val="186"/>
    </font>
    <font>
      <b/>
      <sz val="15"/>
      <name val="Calibri"/>
      <family val="2"/>
      <charset val="186"/>
      <scheme val="minor"/>
    </font>
    <font>
      <b/>
      <sz val="15"/>
      <color theme="1"/>
      <name val="Arial"/>
      <family val="2"/>
      <charset val="186"/>
    </font>
    <font>
      <b/>
      <sz val="15"/>
      <color theme="1"/>
      <name val="Calibri"/>
      <family val="2"/>
      <charset val="186"/>
      <scheme val="minor"/>
    </font>
  </fonts>
  <fills count="7">
    <fill>
      <patternFill patternType="none"/>
    </fill>
    <fill>
      <patternFill patternType="gray125"/>
    </fill>
    <fill>
      <patternFill patternType="solid">
        <fgColor theme="4" tint="0.59999389629810485"/>
        <bgColor indexed="64"/>
      </patternFill>
    </fill>
    <fill>
      <patternFill patternType="solid">
        <fgColor theme="4" tint="0.39997558519241921"/>
        <bgColor indexed="64"/>
      </patternFill>
    </fill>
    <fill>
      <patternFill patternType="solid">
        <fgColor rgb="FF99FF99"/>
        <bgColor indexed="64"/>
      </patternFill>
    </fill>
    <fill>
      <patternFill patternType="solid">
        <fgColor theme="4" tint="0.79998168889431442"/>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s>
  <cellStyleXfs count="3">
    <xf numFmtId="0" fontId="0" fillId="0" borderId="0"/>
    <xf numFmtId="43" fontId="1" fillId="0" borderId="0" applyFont="0" applyFill="0" applyBorder="0" applyAlignment="0" applyProtection="0"/>
    <xf numFmtId="0" fontId="5" fillId="0" borderId="0"/>
  </cellStyleXfs>
  <cellXfs count="60">
    <xf numFmtId="0" fontId="0" fillId="0" borderId="0" xfId="0"/>
    <xf numFmtId="0" fontId="3" fillId="0" borderId="0" xfId="0" applyFont="1" applyAlignment="1">
      <alignment horizontal="center" vertical="center"/>
    </xf>
    <xf numFmtId="0" fontId="3" fillId="0" borderId="0" xfId="0" applyFont="1" applyAlignment="1">
      <alignment horizontal="center" vertical="center" wrapText="1"/>
    </xf>
    <xf numFmtId="0" fontId="3" fillId="0" borderId="0" xfId="0" applyFont="1"/>
    <xf numFmtId="0" fontId="7" fillId="2" borderId="1" xfId="0" applyFont="1" applyFill="1" applyBorder="1" applyAlignment="1">
      <alignment horizontal="center" vertical="center" wrapText="1"/>
    </xf>
    <xf numFmtId="0" fontId="7" fillId="3" borderId="1" xfId="0" applyFont="1" applyFill="1" applyBorder="1" applyAlignment="1">
      <alignment horizontal="left" vertical="center" wrapText="1"/>
    </xf>
    <xf numFmtId="3" fontId="10" fillId="3" borderId="1" xfId="0" applyNumberFormat="1" applyFont="1" applyFill="1" applyBorder="1" applyAlignment="1">
      <alignment horizontal="center" vertical="center"/>
    </xf>
    <xf numFmtId="0" fontId="7" fillId="3" borderId="1" xfId="0" applyFont="1" applyFill="1" applyBorder="1" applyAlignment="1">
      <alignment horizontal="left" vertical="center"/>
    </xf>
    <xf numFmtId="3" fontId="7" fillId="3" borderId="1" xfId="0" applyNumberFormat="1" applyFont="1" applyFill="1" applyBorder="1" applyAlignment="1">
      <alignment horizontal="center" vertical="center"/>
    </xf>
    <xf numFmtId="3" fontId="0" fillId="0" borderId="0" xfId="0" applyNumberFormat="1"/>
    <xf numFmtId="1" fontId="0" fillId="0" borderId="0" xfId="0" applyNumberFormat="1"/>
    <xf numFmtId="3" fontId="2" fillId="4" borderId="1" xfId="0" applyNumberFormat="1" applyFont="1" applyFill="1" applyBorder="1" applyAlignment="1">
      <alignment horizontal="left" vertical="center" wrapText="1"/>
    </xf>
    <xf numFmtId="3" fontId="13" fillId="4" borderId="1" xfId="0" applyNumberFormat="1" applyFont="1" applyFill="1" applyBorder="1" applyAlignment="1">
      <alignment horizontal="left" vertical="center" wrapText="1"/>
    </xf>
    <xf numFmtId="0" fontId="13" fillId="4" borderId="1" xfId="0" applyFont="1" applyFill="1" applyBorder="1" applyAlignment="1">
      <alignment horizontal="left" vertical="center" wrapText="1"/>
    </xf>
    <xf numFmtId="0" fontId="13" fillId="4" borderId="2" xfId="0" applyFont="1" applyFill="1" applyBorder="1" applyAlignment="1">
      <alignment horizontal="left" vertical="center" wrapText="1"/>
    </xf>
    <xf numFmtId="0" fontId="13" fillId="0" borderId="0" xfId="0" applyFont="1" applyAlignment="1">
      <alignment horizontal="center" vertical="center" wrapText="1"/>
    </xf>
    <xf numFmtId="2" fontId="0" fillId="0" borderId="0" xfId="0" applyNumberFormat="1"/>
    <xf numFmtId="165" fontId="4" fillId="0" borderId="0" xfId="0" applyNumberFormat="1" applyFont="1" applyAlignment="1">
      <alignment horizontal="center" vertical="center" wrapText="1"/>
    </xf>
    <xf numFmtId="3" fontId="2" fillId="0" borderId="1" xfId="1" applyNumberFormat="1" applyFont="1" applyFill="1" applyBorder="1" applyAlignment="1">
      <alignment horizontal="center" vertical="center"/>
    </xf>
    <xf numFmtId="3" fontId="2" fillId="0" borderId="1" xfId="1" applyNumberFormat="1" applyFont="1" applyFill="1" applyBorder="1" applyAlignment="1">
      <alignment horizontal="center" vertical="center" wrapText="1"/>
    </xf>
    <xf numFmtId="3" fontId="13" fillId="0" borderId="1" xfId="1" applyNumberFormat="1" applyFont="1" applyFill="1" applyBorder="1" applyAlignment="1">
      <alignment horizontal="center" vertical="center"/>
    </xf>
    <xf numFmtId="49" fontId="2" fillId="0" borderId="1" xfId="0" applyNumberFormat="1" applyFont="1" applyBorder="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165" fontId="3" fillId="0" borderId="1" xfId="0" applyNumberFormat="1" applyFont="1" applyBorder="1" applyAlignment="1">
      <alignment horizontal="center" vertical="center" wrapText="1"/>
    </xf>
    <xf numFmtId="165" fontId="4" fillId="0" borderId="1" xfId="0" applyNumberFormat="1" applyFont="1" applyBorder="1" applyAlignment="1">
      <alignment horizontal="center" vertical="center" wrapText="1"/>
    </xf>
    <xf numFmtId="1" fontId="3" fillId="0" borderId="1" xfId="0" applyNumberFormat="1" applyFont="1" applyBorder="1" applyAlignment="1">
      <alignment horizontal="center" vertical="center" wrapText="1"/>
    </xf>
    <xf numFmtId="3" fontId="3" fillId="0" borderId="1" xfId="0" applyNumberFormat="1" applyFont="1" applyBorder="1" applyAlignment="1">
      <alignment horizontal="center" vertical="center" wrapText="1"/>
    </xf>
    <xf numFmtId="3" fontId="2" fillId="0" borderId="1" xfId="2" applyNumberFormat="1" applyFont="1" applyBorder="1" applyAlignment="1">
      <alignment horizontal="center" vertical="center"/>
    </xf>
    <xf numFmtId="166" fontId="3" fillId="0" borderId="1" xfId="0" applyNumberFormat="1" applyFont="1" applyBorder="1" applyAlignment="1">
      <alignment horizontal="center" vertical="center" wrapText="1"/>
    </xf>
    <xf numFmtId="0" fontId="3" fillId="0" borderId="1" xfId="0" applyFont="1" applyFill="1" applyBorder="1" applyAlignment="1">
      <alignment horizontal="left" vertical="center" wrapText="1"/>
    </xf>
    <xf numFmtId="0" fontId="4" fillId="0" borderId="1" xfId="0" applyFont="1" applyBorder="1" applyAlignment="1">
      <alignment horizontal="center" vertical="center" wrapText="1"/>
    </xf>
    <xf numFmtId="3" fontId="3" fillId="0" borderId="1" xfId="0" applyNumberFormat="1" applyFont="1" applyBorder="1" applyAlignment="1">
      <alignment horizontal="center" vertical="center"/>
    </xf>
    <xf numFmtId="0" fontId="4" fillId="0" borderId="1" xfId="0" applyFont="1" applyBorder="1" applyAlignment="1">
      <alignment horizontal="center" vertical="center"/>
    </xf>
    <xf numFmtId="3" fontId="13" fillId="0" borderId="1" xfId="0" applyNumberFormat="1" applyFont="1" applyBorder="1" applyAlignment="1">
      <alignment horizontal="center" vertical="center" wrapText="1"/>
    </xf>
    <xf numFmtId="0" fontId="3" fillId="0" borderId="1" xfId="0" applyFont="1" applyBorder="1" applyAlignment="1">
      <alignment horizontal="left" vertical="center" wrapText="1"/>
    </xf>
    <xf numFmtId="167" fontId="4" fillId="0" borderId="1" xfId="2" applyNumberFormat="1" applyFont="1" applyBorder="1" applyAlignment="1">
      <alignment horizontal="center" vertical="center" wrapText="1"/>
    </xf>
    <xf numFmtId="3" fontId="2" fillId="4" borderId="1" xfId="0" applyNumberFormat="1" applyFont="1" applyFill="1" applyBorder="1" applyAlignment="1">
      <alignment vertical="center" wrapText="1"/>
    </xf>
    <xf numFmtId="0" fontId="2" fillId="4" borderId="1" xfId="0" applyFont="1" applyFill="1" applyBorder="1" applyAlignment="1">
      <alignment vertical="center" wrapText="1"/>
    </xf>
    <xf numFmtId="1" fontId="3" fillId="0" borderId="1" xfId="0" applyNumberFormat="1" applyFont="1" applyBorder="1" applyAlignment="1">
      <alignment horizontal="center" vertical="center"/>
    </xf>
    <xf numFmtId="0" fontId="4" fillId="6" borderId="1" xfId="0" applyFont="1" applyFill="1" applyBorder="1" applyAlignment="1">
      <alignment horizontal="center" vertical="center"/>
    </xf>
    <xf numFmtId="0" fontId="13" fillId="5" borderId="1" xfId="0" applyFont="1" applyFill="1" applyBorder="1" applyAlignment="1">
      <alignment horizontal="left" vertical="center" wrapText="1"/>
    </xf>
    <xf numFmtId="0" fontId="4" fillId="5" borderId="1" xfId="0" applyFont="1" applyFill="1" applyBorder="1" applyAlignment="1">
      <alignment horizontal="left" vertical="center" wrapText="1"/>
    </xf>
    <xf numFmtId="0" fontId="16" fillId="4" borderId="4" xfId="0" applyFont="1" applyFill="1" applyBorder="1" applyAlignment="1" applyProtection="1">
      <alignment horizontal="left" vertical="center" wrapText="1"/>
      <protection locked="0"/>
    </xf>
    <xf numFmtId="0" fontId="17" fillId="0" borderId="5" xfId="0" applyFont="1" applyBorder="1" applyAlignment="1">
      <alignment vertical="center" wrapText="1"/>
    </xf>
    <xf numFmtId="164" fontId="7" fillId="2" borderId="1" xfId="0" applyNumberFormat="1" applyFont="1" applyFill="1" applyBorder="1" applyAlignment="1">
      <alignment horizontal="center" vertical="center" wrapText="1"/>
    </xf>
    <xf numFmtId="0" fontId="7" fillId="0" borderId="0" xfId="0" applyFont="1" applyAlignment="1">
      <alignment horizontal="center" vertical="center" wrapText="1"/>
    </xf>
    <xf numFmtId="0" fontId="11" fillId="0" borderId="0" xfId="0" applyFont="1" applyAlignment="1">
      <alignment horizontal="center"/>
    </xf>
    <xf numFmtId="0" fontId="12" fillId="0" borderId="0" xfId="0" applyFont="1" applyAlignment="1">
      <alignment horizontal="center"/>
    </xf>
    <xf numFmtId="0" fontId="7"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7" fillId="3" borderId="1" xfId="0" applyFont="1" applyFill="1" applyBorder="1" applyAlignment="1">
      <alignment horizontal="left" vertical="center" wrapText="1"/>
    </xf>
    <xf numFmtId="0" fontId="8" fillId="3" borderId="1" xfId="0" applyFont="1" applyFill="1" applyBorder="1" applyAlignment="1">
      <alignment horizontal="left" vertical="center" wrapText="1"/>
    </xf>
    <xf numFmtId="0" fontId="14" fillId="4" borderId="3" xfId="0" applyFont="1" applyFill="1" applyBorder="1" applyAlignment="1">
      <alignment horizontal="left" vertical="center" wrapText="1"/>
    </xf>
    <xf numFmtId="0" fontId="15" fillId="0" borderId="1" xfId="0" applyFont="1" applyBorder="1" applyAlignment="1">
      <alignment horizontal="left" vertical="center" wrapText="1"/>
    </xf>
    <xf numFmtId="0" fontId="17" fillId="4" borderId="5" xfId="0" applyFont="1" applyFill="1" applyBorder="1" applyAlignment="1">
      <alignment vertical="center" wrapText="1"/>
    </xf>
    <xf numFmtId="0" fontId="6" fillId="0" borderId="0" xfId="0" applyFont="1" applyAlignment="1">
      <alignment horizontal="right" vertical="center" wrapText="1"/>
    </xf>
    <xf numFmtId="0" fontId="0" fillId="0" borderId="0" xfId="0" applyAlignment="1">
      <alignment horizontal="right" vertical="center" wrapText="1"/>
    </xf>
    <xf numFmtId="0" fontId="0" fillId="0" borderId="0" xfId="0"/>
    <xf numFmtId="0" fontId="7" fillId="2" borderId="1" xfId="0" applyFont="1" applyFill="1" applyBorder="1" applyAlignment="1">
      <alignment horizontal="left" vertical="center" wrapText="1"/>
    </xf>
  </cellXfs>
  <cellStyles count="3">
    <cellStyle name="Komats" xfId="1" builtinId="3"/>
    <cellStyle name="Normal 3" xfId="2"/>
    <cellStyle name="Parast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dizains">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Y24"/>
  <sheetViews>
    <sheetView tabSelected="1" zoomScale="55" zoomScaleNormal="55" workbookViewId="0">
      <selection activeCell="V2" sqref="V2"/>
    </sheetView>
  </sheetViews>
  <sheetFormatPr defaultRowHeight="26.25" x14ac:dyDescent="0.4"/>
  <cols>
    <col min="2" max="2" width="29.5" customWidth="1"/>
    <col min="5" max="6" width="9.2109375" hidden="1" customWidth="1"/>
    <col min="7" max="10" width="9.140625" hidden="1" customWidth="1"/>
    <col min="11" max="11" width="17.42578125" hidden="1" customWidth="1"/>
    <col min="12" max="12" width="11.0703125" hidden="1" customWidth="1"/>
    <col min="13" max="13" width="11.140625" hidden="1" customWidth="1"/>
    <col min="14" max="16" width="9.35546875" hidden="1" customWidth="1"/>
    <col min="17" max="17" width="9.140625" hidden="1" customWidth="1"/>
    <col min="18" max="18" width="11.0703125" hidden="1" customWidth="1"/>
    <col min="19" max="20" width="9.78515625" bestFit="1" customWidth="1"/>
    <col min="25" max="25" width="9.2109375" bestFit="1" customWidth="1"/>
    <col min="26" max="31" width="8.78515625" customWidth="1"/>
    <col min="32" max="32" width="9.2109375" customWidth="1"/>
    <col min="33" max="38" width="8.78515625" customWidth="1"/>
    <col min="39" max="39" width="9.2109375" customWidth="1"/>
    <col min="40" max="45" width="8.78515625" customWidth="1"/>
    <col min="46" max="46" width="9.2109375" customWidth="1"/>
    <col min="47" max="47" width="11" bestFit="1" customWidth="1"/>
    <col min="48" max="48" width="30.2109375" customWidth="1"/>
    <col min="49" max="49" width="12.5703125" customWidth="1"/>
    <col min="50" max="50" width="15.35546875" customWidth="1"/>
    <col min="51" max="51" width="14.42578125" customWidth="1"/>
  </cols>
  <sheetData>
    <row r="1" spans="1:51" x14ac:dyDescent="0.4">
      <c r="AV1" s="56" t="s">
        <v>42</v>
      </c>
      <c r="AW1" s="57"/>
      <c r="AX1" s="57"/>
      <c r="AY1" s="58"/>
    </row>
    <row r="2" spans="1:51" ht="137.25" customHeight="1" x14ac:dyDescent="0.4">
      <c r="AV2" s="58"/>
      <c r="AW2" s="58"/>
      <c r="AX2" s="58"/>
      <c r="AY2" s="58"/>
    </row>
    <row r="3" spans="1:51" s="1" customFormat="1" ht="56.25" customHeight="1" x14ac:dyDescent="0.4">
      <c r="A3" s="46" t="s">
        <v>0</v>
      </c>
      <c r="B3" s="46"/>
      <c r="C3" s="46"/>
      <c r="D3" s="46"/>
      <c r="E3" s="46"/>
      <c r="F3" s="46"/>
      <c r="G3" s="46"/>
      <c r="H3" s="46"/>
      <c r="I3" s="46"/>
      <c r="J3" s="46"/>
      <c r="K3" s="46"/>
      <c r="L3" s="46"/>
      <c r="M3" s="46"/>
      <c r="N3" s="46"/>
      <c r="O3" s="46"/>
      <c r="P3" s="46"/>
      <c r="Q3" s="46"/>
      <c r="R3" s="46"/>
      <c r="S3" s="46"/>
      <c r="T3" s="46"/>
      <c r="U3" s="46"/>
      <c r="V3" s="46"/>
      <c r="W3" s="46"/>
      <c r="X3" s="46"/>
      <c r="Y3" s="46"/>
      <c r="Z3" s="46"/>
      <c r="AA3" s="46"/>
      <c r="AB3" s="46"/>
      <c r="AC3" s="46"/>
      <c r="AD3" s="46"/>
      <c r="AE3" s="46"/>
      <c r="AF3" s="46"/>
      <c r="AG3" s="46"/>
      <c r="AH3" s="46"/>
      <c r="AI3" s="46"/>
      <c r="AJ3" s="46"/>
      <c r="AK3" s="46"/>
      <c r="AL3" s="46"/>
      <c r="AM3" s="46"/>
      <c r="AN3" s="46"/>
      <c r="AO3" s="46"/>
      <c r="AP3" s="46"/>
      <c r="AQ3" s="46"/>
      <c r="AR3" s="46"/>
      <c r="AS3" s="46"/>
      <c r="AT3" s="46"/>
      <c r="AU3" s="46"/>
      <c r="AV3" s="46"/>
      <c r="AW3" s="46"/>
      <c r="AX3" s="46"/>
      <c r="AY3" s="46"/>
    </row>
    <row r="4" spans="1:51" s="2" customFormat="1" ht="56.25" customHeight="1" x14ac:dyDescent="0.3">
      <c r="A4" s="47" t="s">
        <v>20</v>
      </c>
      <c r="B4" s="48"/>
      <c r="C4" s="48"/>
      <c r="D4" s="48"/>
      <c r="E4" s="48"/>
      <c r="F4" s="48"/>
      <c r="G4" s="48"/>
      <c r="H4" s="48"/>
      <c r="I4" s="48"/>
      <c r="J4" s="48"/>
      <c r="K4" s="48"/>
      <c r="L4" s="48"/>
      <c r="M4" s="48"/>
      <c r="N4" s="48"/>
      <c r="O4" s="48"/>
      <c r="P4" s="48"/>
      <c r="Q4" s="48"/>
      <c r="R4" s="48"/>
      <c r="S4" s="48"/>
      <c r="T4" s="48"/>
      <c r="U4" s="48"/>
      <c r="V4" s="48"/>
      <c r="W4" s="48"/>
      <c r="X4" s="48"/>
      <c r="Y4" s="48"/>
      <c r="Z4" s="48"/>
      <c r="AA4" s="48"/>
      <c r="AB4" s="48"/>
      <c r="AC4" s="48"/>
      <c r="AD4" s="48"/>
      <c r="AE4" s="48"/>
      <c r="AF4" s="48"/>
      <c r="AG4" s="48"/>
      <c r="AH4" s="48"/>
      <c r="AI4" s="48"/>
      <c r="AJ4" s="48"/>
      <c r="AK4" s="48"/>
      <c r="AL4" s="48"/>
      <c r="AM4" s="48"/>
      <c r="AN4" s="48"/>
      <c r="AO4" s="48"/>
      <c r="AP4" s="48"/>
      <c r="AQ4" s="48"/>
      <c r="AR4" s="48"/>
      <c r="AS4" s="48"/>
      <c r="AT4" s="48"/>
      <c r="AU4" s="48"/>
      <c r="AV4" s="48"/>
      <c r="AW4" s="48"/>
      <c r="AX4" s="48"/>
      <c r="AY4" s="48"/>
    </row>
    <row r="5" spans="1:51" s="3" customFormat="1" ht="18" customHeight="1" x14ac:dyDescent="0.25">
      <c r="A5" s="49" t="s">
        <v>1</v>
      </c>
      <c r="B5" s="49" t="s">
        <v>2</v>
      </c>
      <c r="C5" s="49" t="s">
        <v>3</v>
      </c>
      <c r="D5" s="49" t="s">
        <v>4</v>
      </c>
      <c r="E5" s="49">
        <v>2022</v>
      </c>
      <c r="F5" s="50"/>
      <c r="G5" s="50"/>
      <c r="H5" s="50"/>
      <c r="I5" s="50"/>
      <c r="J5" s="50"/>
      <c r="K5" s="50"/>
      <c r="L5" s="49">
        <v>2023</v>
      </c>
      <c r="M5" s="50"/>
      <c r="N5" s="50"/>
      <c r="O5" s="50"/>
      <c r="P5" s="50"/>
      <c r="Q5" s="50"/>
      <c r="R5" s="50"/>
      <c r="S5" s="49">
        <v>2024</v>
      </c>
      <c r="T5" s="50"/>
      <c r="U5" s="50"/>
      <c r="V5" s="50"/>
      <c r="W5" s="50"/>
      <c r="X5" s="50"/>
      <c r="Y5" s="50"/>
      <c r="Z5" s="49">
        <v>2025</v>
      </c>
      <c r="AA5" s="50"/>
      <c r="AB5" s="50"/>
      <c r="AC5" s="50"/>
      <c r="AD5" s="50"/>
      <c r="AE5" s="50"/>
      <c r="AF5" s="50"/>
      <c r="AG5" s="49">
        <v>2026</v>
      </c>
      <c r="AH5" s="50"/>
      <c r="AI5" s="50"/>
      <c r="AJ5" s="50"/>
      <c r="AK5" s="50"/>
      <c r="AL5" s="50"/>
      <c r="AM5" s="50"/>
      <c r="AN5" s="49">
        <v>2027</v>
      </c>
      <c r="AO5" s="50"/>
      <c r="AP5" s="50"/>
      <c r="AQ5" s="50"/>
      <c r="AR5" s="50"/>
      <c r="AS5" s="50"/>
      <c r="AT5" s="50"/>
      <c r="AU5" s="49" t="s">
        <v>5</v>
      </c>
      <c r="AV5" s="59" t="s">
        <v>6</v>
      </c>
      <c r="AW5" s="45" t="s">
        <v>7</v>
      </c>
      <c r="AX5" s="45" t="s">
        <v>8</v>
      </c>
      <c r="AY5" s="49" t="s">
        <v>9</v>
      </c>
    </row>
    <row r="6" spans="1:51" s="3" customFormat="1" ht="27" customHeight="1" x14ac:dyDescent="0.25">
      <c r="A6" s="49"/>
      <c r="B6" s="50"/>
      <c r="C6" s="50"/>
      <c r="D6" s="50"/>
      <c r="E6" s="49" t="s">
        <v>19</v>
      </c>
      <c r="F6" s="49"/>
      <c r="G6" s="49"/>
      <c r="H6" s="49"/>
      <c r="I6" s="49"/>
      <c r="J6" s="49"/>
      <c r="K6" s="50"/>
      <c r="L6" s="49" t="s">
        <v>19</v>
      </c>
      <c r="M6" s="49"/>
      <c r="N6" s="49"/>
      <c r="O6" s="49"/>
      <c r="P6" s="49"/>
      <c r="Q6" s="49"/>
      <c r="R6" s="50"/>
      <c r="S6" s="49" t="s">
        <v>19</v>
      </c>
      <c r="T6" s="49"/>
      <c r="U6" s="49"/>
      <c r="V6" s="49"/>
      <c r="W6" s="49"/>
      <c r="X6" s="49"/>
      <c r="Y6" s="50"/>
      <c r="Z6" s="49" t="s">
        <v>19</v>
      </c>
      <c r="AA6" s="49"/>
      <c r="AB6" s="49"/>
      <c r="AC6" s="49"/>
      <c r="AD6" s="49"/>
      <c r="AE6" s="49"/>
      <c r="AF6" s="50"/>
      <c r="AG6" s="49" t="s">
        <v>19</v>
      </c>
      <c r="AH6" s="49"/>
      <c r="AI6" s="49"/>
      <c r="AJ6" s="49"/>
      <c r="AK6" s="49"/>
      <c r="AL6" s="49"/>
      <c r="AM6" s="50"/>
      <c r="AN6" s="49" t="s">
        <v>19</v>
      </c>
      <c r="AO6" s="49"/>
      <c r="AP6" s="49"/>
      <c r="AQ6" s="49"/>
      <c r="AR6" s="49"/>
      <c r="AS6" s="49"/>
      <c r="AT6" s="50"/>
      <c r="AU6" s="49"/>
      <c r="AV6" s="59"/>
      <c r="AW6" s="45"/>
      <c r="AX6" s="45"/>
      <c r="AY6" s="49"/>
    </row>
    <row r="7" spans="1:51" s="3" customFormat="1" ht="147" customHeight="1" x14ac:dyDescent="0.25">
      <c r="A7" s="49"/>
      <c r="B7" s="50"/>
      <c r="C7" s="50"/>
      <c r="D7" s="50"/>
      <c r="E7" s="4" t="s">
        <v>10</v>
      </c>
      <c r="F7" s="4" t="s">
        <v>11</v>
      </c>
      <c r="G7" s="4" t="s">
        <v>12</v>
      </c>
      <c r="H7" s="4" t="s">
        <v>13</v>
      </c>
      <c r="I7" s="4" t="s">
        <v>14</v>
      </c>
      <c r="J7" s="4" t="s">
        <v>15</v>
      </c>
      <c r="K7" s="4" t="s">
        <v>16</v>
      </c>
      <c r="L7" s="4" t="s">
        <v>10</v>
      </c>
      <c r="M7" s="4" t="s">
        <v>11</v>
      </c>
      <c r="N7" s="4" t="s">
        <v>12</v>
      </c>
      <c r="O7" s="4" t="s">
        <v>13</v>
      </c>
      <c r="P7" s="4" t="s">
        <v>14</v>
      </c>
      <c r="Q7" s="4" t="s">
        <v>15</v>
      </c>
      <c r="R7" s="4" t="s">
        <v>17</v>
      </c>
      <c r="S7" s="4" t="s">
        <v>10</v>
      </c>
      <c r="T7" s="4" t="s">
        <v>11</v>
      </c>
      <c r="U7" s="4" t="s">
        <v>12</v>
      </c>
      <c r="V7" s="4" t="s">
        <v>13</v>
      </c>
      <c r="W7" s="4" t="s">
        <v>14</v>
      </c>
      <c r="X7" s="4" t="s">
        <v>15</v>
      </c>
      <c r="Y7" s="4" t="s">
        <v>17</v>
      </c>
      <c r="Z7" s="4" t="s">
        <v>10</v>
      </c>
      <c r="AA7" s="4" t="s">
        <v>11</v>
      </c>
      <c r="AB7" s="4" t="s">
        <v>12</v>
      </c>
      <c r="AC7" s="4" t="s">
        <v>13</v>
      </c>
      <c r="AD7" s="4" t="s">
        <v>14</v>
      </c>
      <c r="AE7" s="4" t="s">
        <v>15</v>
      </c>
      <c r="AF7" s="4" t="s">
        <v>17</v>
      </c>
      <c r="AG7" s="4" t="s">
        <v>10</v>
      </c>
      <c r="AH7" s="4" t="s">
        <v>11</v>
      </c>
      <c r="AI7" s="4" t="s">
        <v>12</v>
      </c>
      <c r="AJ7" s="4" t="s">
        <v>13</v>
      </c>
      <c r="AK7" s="4" t="s">
        <v>14</v>
      </c>
      <c r="AL7" s="4" t="s">
        <v>15</v>
      </c>
      <c r="AM7" s="4" t="s">
        <v>17</v>
      </c>
      <c r="AN7" s="4" t="s">
        <v>10</v>
      </c>
      <c r="AO7" s="4" t="s">
        <v>11</v>
      </c>
      <c r="AP7" s="4" t="s">
        <v>12</v>
      </c>
      <c r="AQ7" s="4" t="s">
        <v>13</v>
      </c>
      <c r="AR7" s="4" t="s">
        <v>14</v>
      </c>
      <c r="AS7" s="4" t="s">
        <v>15</v>
      </c>
      <c r="AT7" s="4" t="s">
        <v>17</v>
      </c>
      <c r="AU7" s="49"/>
      <c r="AV7" s="59"/>
      <c r="AW7" s="45"/>
      <c r="AX7" s="45"/>
      <c r="AY7" s="49"/>
    </row>
    <row r="8" spans="1:51" s="3" customFormat="1" ht="30.75" customHeight="1" x14ac:dyDescent="0.25">
      <c r="A8" s="51"/>
      <c r="B8" s="52"/>
      <c r="C8" s="52"/>
      <c r="D8" s="52"/>
      <c r="E8" s="6"/>
      <c r="F8" s="6"/>
      <c r="G8" s="6"/>
      <c r="H8" s="6"/>
      <c r="I8" s="6"/>
      <c r="J8" s="6"/>
      <c r="K8" s="6"/>
      <c r="L8" s="6"/>
      <c r="M8" s="6"/>
      <c r="N8" s="6"/>
      <c r="O8" s="6"/>
      <c r="P8" s="6"/>
      <c r="Q8" s="6"/>
      <c r="R8" s="6"/>
      <c r="S8" s="6"/>
      <c r="T8" s="6"/>
      <c r="U8" s="6"/>
      <c r="V8" s="6"/>
      <c r="W8" s="6"/>
      <c r="X8" s="6"/>
      <c r="Y8" s="6"/>
      <c r="Z8" s="6"/>
      <c r="AA8" s="6"/>
      <c r="AB8" s="6"/>
      <c r="AC8" s="6"/>
      <c r="AD8" s="6"/>
      <c r="AE8" s="6"/>
      <c r="AF8" s="6"/>
      <c r="AG8" s="6"/>
      <c r="AH8" s="6"/>
      <c r="AI8" s="6"/>
      <c r="AJ8" s="6"/>
      <c r="AK8" s="6"/>
      <c r="AL8" s="6"/>
      <c r="AM8" s="6"/>
      <c r="AN8" s="6"/>
      <c r="AO8" s="6"/>
      <c r="AP8" s="6"/>
      <c r="AQ8" s="6"/>
      <c r="AR8" s="6"/>
      <c r="AS8" s="6"/>
      <c r="AT8" s="6"/>
      <c r="AU8" s="6"/>
      <c r="AV8" s="7"/>
      <c r="AW8" s="7"/>
      <c r="AX8" s="8"/>
      <c r="AY8" s="5"/>
    </row>
    <row r="9" spans="1:51" s="15" customFormat="1" ht="57" customHeight="1" x14ac:dyDescent="0.4">
      <c r="A9" s="53" t="s">
        <v>21</v>
      </c>
      <c r="B9" s="54"/>
      <c r="C9" s="54"/>
      <c r="D9" s="54"/>
      <c r="E9" s="11"/>
      <c r="F9" s="11"/>
      <c r="G9" s="11"/>
      <c r="H9" s="12"/>
      <c r="I9" s="11"/>
      <c r="J9" s="12"/>
      <c r="K9" s="11"/>
      <c r="L9" s="11"/>
      <c r="M9" s="11"/>
      <c r="N9" s="11"/>
      <c r="O9" s="12"/>
      <c r="P9" s="11"/>
      <c r="Q9" s="12"/>
      <c r="R9" s="11"/>
      <c r="S9" s="11"/>
      <c r="T9" s="11"/>
      <c r="U9" s="11"/>
      <c r="V9" s="12"/>
      <c r="W9" s="11"/>
      <c r="X9" s="12"/>
      <c r="Y9" s="11"/>
      <c r="Z9" s="11"/>
      <c r="AA9" s="11"/>
      <c r="AB9" s="11"/>
      <c r="AC9" s="12"/>
      <c r="AD9" s="11"/>
      <c r="AE9" s="12"/>
      <c r="AF9" s="11"/>
      <c r="AG9" s="11"/>
      <c r="AH9" s="11"/>
      <c r="AI9" s="11"/>
      <c r="AJ9" s="12"/>
      <c r="AK9" s="11"/>
      <c r="AL9" s="12"/>
      <c r="AM9" s="11"/>
      <c r="AN9" s="11"/>
      <c r="AO9" s="11"/>
      <c r="AP9" s="11"/>
      <c r="AQ9" s="12"/>
      <c r="AR9" s="11"/>
      <c r="AS9" s="12"/>
      <c r="AT9" s="11"/>
      <c r="AU9" s="11"/>
      <c r="AV9" s="13"/>
      <c r="AW9" s="13"/>
      <c r="AX9" s="13"/>
      <c r="AY9" s="14"/>
    </row>
    <row r="10" spans="1:51" s="3" customFormat="1" ht="39.6" customHeight="1" x14ac:dyDescent="0.25">
      <c r="A10" s="41" t="s">
        <v>22</v>
      </c>
      <c r="B10" s="42"/>
      <c r="C10" s="42"/>
      <c r="D10" s="42"/>
      <c r="E10" s="42"/>
      <c r="F10" s="42"/>
      <c r="G10" s="42"/>
      <c r="H10" s="42"/>
      <c r="I10" s="42"/>
      <c r="J10" s="42"/>
      <c r="K10" s="42"/>
      <c r="L10" s="42"/>
      <c r="M10" s="42"/>
      <c r="N10" s="42"/>
      <c r="O10" s="42"/>
      <c r="P10" s="42"/>
      <c r="Q10" s="42"/>
      <c r="R10" s="42"/>
      <c r="S10" s="42"/>
      <c r="T10" s="42"/>
      <c r="U10" s="42"/>
      <c r="V10" s="42"/>
      <c r="W10" s="42"/>
      <c r="X10" s="42"/>
      <c r="Y10" s="42"/>
      <c r="Z10" s="42"/>
      <c r="AA10" s="42"/>
      <c r="AB10" s="42"/>
      <c r="AC10" s="42"/>
      <c r="AD10" s="42"/>
      <c r="AE10" s="42"/>
      <c r="AF10" s="42"/>
      <c r="AG10" s="42"/>
      <c r="AH10" s="42"/>
      <c r="AI10" s="42"/>
      <c r="AJ10" s="42"/>
      <c r="AK10" s="42"/>
      <c r="AL10" s="42"/>
      <c r="AM10" s="42"/>
      <c r="AN10" s="42"/>
      <c r="AO10" s="42"/>
      <c r="AP10" s="42"/>
      <c r="AQ10" s="42"/>
      <c r="AR10" s="42"/>
      <c r="AS10" s="42"/>
      <c r="AT10" s="42"/>
      <c r="AU10" s="42"/>
      <c r="AV10" s="42"/>
      <c r="AW10" s="42"/>
      <c r="AX10" s="42"/>
      <c r="AY10" s="42"/>
    </row>
    <row r="11" spans="1:51" s="3" customFormat="1" ht="192" customHeight="1" x14ac:dyDescent="0.25">
      <c r="A11" s="21" t="s">
        <v>24</v>
      </c>
      <c r="B11" s="22" t="s">
        <v>25</v>
      </c>
      <c r="C11" s="22" t="s">
        <v>18</v>
      </c>
      <c r="D11" s="23"/>
      <c r="E11" s="24"/>
      <c r="F11" s="25"/>
      <c r="G11" s="23"/>
      <c r="H11" s="23"/>
      <c r="I11" s="23"/>
      <c r="J11" s="23"/>
      <c r="K11" s="20">
        <f t="shared" ref="K11" si="0">E11+F11+G11+I11</f>
        <v>0</v>
      </c>
      <c r="L11" s="24"/>
      <c r="M11" s="25"/>
      <c r="N11" s="23"/>
      <c r="O11" s="23"/>
      <c r="P11" s="23"/>
      <c r="Q11" s="23"/>
      <c r="R11" s="20">
        <f t="shared" ref="R11" si="1">L11+M11+N11+P11</f>
        <v>0</v>
      </c>
      <c r="S11" s="23"/>
      <c r="T11" s="23"/>
      <c r="U11" s="23"/>
      <c r="V11" s="22"/>
      <c r="W11" s="23"/>
      <c r="X11" s="23"/>
      <c r="Y11" s="18">
        <f>S11+T11+U11+W11</f>
        <v>0</v>
      </c>
      <c r="Z11" s="26"/>
      <c r="AA11" s="22"/>
      <c r="AB11" s="26"/>
      <c r="AC11" s="22" t="s">
        <v>26</v>
      </c>
      <c r="AD11" s="22"/>
      <c r="AE11" s="22"/>
      <c r="AF11" s="19">
        <f t="shared" ref="AF11" si="2">Z11+AA11+AB11+AD11</f>
        <v>0</v>
      </c>
      <c r="AG11" s="27"/>
      <c r="AH11" s="22"/>
      <c r="AI11" s="26"/>
      <c r="AJ11" s="22" t="s">
        <v>26</v>
      </c>
      <c r="AK11" s="22"/>
      <c r="AL11" s="22"/>
      <c r="AM11" s="19">
        <f>AG11+AH11+AI11+AK11</f>
        <v>0</v>
      </c>
      <c r="AN11" s="24"/>
      <c r="AO11" s="25">
        <v>102895</v>
      </c>
      <c r="AP11" s="23">
        <v>264498</v>
      </c>
      <c r="AQ11" s="22"/>
      <c r="AR11" s="23"/>
      <c r="AS11" s="23"/>
      <c r="AT11" s="20">
        <f t="shared" ref="AT11" si="3">AN11+AO11+AP11+AR11</f>
        <v>367393</v>
      </c>
      <c r="AU11" s="28">
        <f>AT11+AM11+AF11+Y11+R11+K11</f>
        <v>367393</v>
      </c>
      <c r="AV11" s="30" t="s">
        <v>39</v>
      </c>
      <c r="AW11" s="23">
        <v>2025</v>
      </c>
      <c r="AX11" s="23">
        <v>2028</v>
      </c>
      <c r="AY11" s="29" t="s">
        <v>23</v>
      </c>
    </row>
    <row r="12" spans="1:51" s="3" customFormat="1" ht="31.5" customHeight="1" x14ac:dyDescent="0.25">
      <c r="A12" s="41" t="s">
        <v>32</v>
      </c>
      <c r="B12" s="42"/>
      <c r="C12" s="42"/>
      <c r="D12" s="42"/>
      <c r="E12" s="42"/>
      <c r="F12" s="42"/>
      <c r="G12" s="42"/>
      <c r="H12" s="42"/>
      <c r="I12" s="42"/>
      <c r="J12" s="42"/>
      <c r="K12" s="42"/>
      <c r="L12" s="42"/>
      <c r="M12" s="42"/>
      <c r="N12" s="42"/>
      <c r="O12" s="42"/>
      <c r="P12" s="42"/>
      <c r="Q12" s="42"/>
      <c r="R12" s="42"/>
      <c r="S12" s="42"/>
      <c r="T12" s="42"/>
      <c r="U12" s="42"/>
      <c r="V12" s="42"/>
      <c r="W12" s="42"/>
      <c r="X12" s="42"/>
      <c r="Y12" s="42"/>
      <c r="Z12" s="42"/>
      <c r="AA12" s="42"/>
      <c r="AB12" s="42"/>
      <c r="AC12" s="42"/>
      <c r="AD12" s="42"/>
      <c r="AE12" s="42"/>
      <c r="AF12" s="42"/>
      <c r="AG12" s="42"/>
      <c r="AH12" s="42"/>
      <c r="AI12" s="42"/>
      <c r="AJ12" s="42"/>
      <c r="AK12" s="42"/>
      <c r="AL12" s="42"/>
      <c r="AM12" s="42"/>
      <c r="AN12" s="42"/>
      <c r="AO12" s="42"/>
      <c r="AP12" s="42"/>
      <c r="AQ12" s="42"/>
      <c r="AR12" s="42"/>
      <c r="AS12" s="42"/>
      <c r="AT12" s="42"/>
      <c r="AU12" s="42"/>
      <c r="AV12" s="42"/>
      <c r="AW12" s="42"/>
      <c r="AX12" s="42"/>
      <c r="AY12" s="42"/>
    </row>
    <row r="13" spans="1:51" s="3" customFormat="1" ht="234" x14ac:dyDescent="0.25">
      <c r="A13" s="21" t="s">
        <v>33</v>
      </c>
      <c r="B13" s="31" t="s">
        <v>34</v>
      </c>
      <c r="C13" s="22" t="s">
        <v>18</v>
      </c>
      <c r="D13" s="23"/>
      <c r="E13" s="39"/>
      <c r="F13" s="23"/>
      <c r="G13" s="23"/>
      <c r="H13" s="23"/>
      <c r="I13" s="23"/>
      <c r="J13" s="23"/>
      <c r="K13" s="18">
        <f t="shared" ref="K13" si="4">E13+F13+G13+I13</f>
        <v>0</v>
      </c>
      <c r="L13" s="39"/>
      <c r="M13" s="23"/>
      <c r="N13" s="23"/>
      <c r="O13" s="23"/>
      <c r="P13" s="23"/>
      <c r="Q13" s="23"/>
      <c r="R13" s="18">
        <f t="shared" ref="R13" si="5">L13+M13+N13+P13</f>
        <v>0</v>
      </c>
      <c r="S13" s="23"/>
      <c r="T13" s="23"/>
      <c r="U13" s="23"/>
      <c r="V13" s="23"/>
      <c r="W13" s="23"/>
      <c r="X13" s="23"/>
      <c r="Y13" s="18">
        <f t="shared" ref="Y13" si="6">S13+T13+U13+W13</f>
        <v>0</v>
      </c>
      <c r="Z13" s="23"/>
      <c r="AA13" s="23"/>
      <c r="AB13" s="23"/>
      <c r="AC13" s="23"/>
      <c r="AD13" s="23"/>
      <c r="AE13" s="23"/>
      <c r="AF13" s="18">
        <f t="shared" ref="AF13" si="7">Z13+AA13+AB13+AD13</f>
        <v>0</v>
      </c>
      <c r="AG13" s="23">
        <v>6419</v>
      </c>
      <c r="AH13" s="23">
        <v>69369</v>
      </c>
      <c r="AI13" s="23"/>
      <c r="AJ13" s="23"/>
      <c r="AK13" s="23"/>
      <c r="AL13" s="23"/>
      <c r="AM13" s="18">
        <f t="shared" ref="AM13" si="8">AG13+AH13+AI13+AK13</f>
        <v>75788</v>
      </c>
      <c r="AN13" s="32">
        <v>6050</v>
      </c>
      <c r="AO13" s="23">
        <v>1289</v>
      </c>
      <c r="AP13" s="23"/>
      <c r="AQ13" s="23"/>
      <c r="AR13" s="23"/>
      <c r="AS13" s="23"/>
      <c r="AT13" s="18">
        <f t="shared" ref="AT13" si="9">AN13+AO13+AP13+AR13</f>
        <v>7339</v>
      </c>
      <c r="AU13" s="28">
        <f>AM13+AT13</f>
        <v>83127</v>
      </c>
      <c r="AV13" s="35" t="s">
        <v>40</v>
      </c>
      <c r="AW13" s="23">
        <v>2026</v>
      </c>
      <c r="AX13" s="23">
        <v>2027</v>
      </c>
      <c r="AY13" s="22" t="s">
        <v>23</v>
      </c>
    </row>
    <row r="14" spans="1:51" s="3" customFormat="1" ht="19.5" x14ac:dyDescent="0.25">
      <c r="A14" s="43" t="s">
        <v>36</v>
      </c>
      <c r="B14" s="55"/>
      <c r="C14" s="55"/>
      <c r="D14" s="55"/>
      <c r="E14" s="37"/>
      <c r="F14" s="37"/>
      <c r="G14" s="37"/>
      <c r="H14" s="37"/>
      <c r="I14" s="37"/>
      <c r="J14" s="37"/>
      <c r="K14" s="37"/>
      <c r="L14" s="37"/>
      <c r="M14" s="37"/>
      <c r="N14" s="37"/>
      <c r="O14" s="37"/>
      <c r="P14" s="37"/>
      <c r="Q14" s="37"/>
      <c r="R14" s="37"/>
      <c r="S14" s="37"/>
      <c r="T14" s="37"/>
      <c r="U14" s="37"/>
      <c r="V14" s="37"/>
      <c r="W14" s="37"/>
      <c r="X14" s="37"/>
      <c r="Y14" s="37"/>
      <c r="Z14" s="37"/>
      <c r="AA14" s="37"/>
      <c r="AB14" s="37"/>
      <c r="AC14" s="37"/>
      <c r="AD14" s="37"/>
      <c r="AE14" s="37"/>
      <c r="AF14" s="37"/>
      <c r="AG14" s="37"/>
      <c r="AH14" s="37"/>
      <c r="AI14" s="37"/>
      <c r="AJ14" s="37"/>
      <c r="AK14" s="37"/>
      <c r="AL14" s="37"/>
      <c r="AM14" s="37"/>
      <c r="AN14" s="37"/>
      <c r="AO14" s="37"/>
      <c r="AP14" s="37"/>
      <c r="AQ14" s="37"/>
      <c r="AR14" s="37"/>
      <c r="AS14" s="37"/>
      <c r="AT14" s="37"/>
      <c r="AU14" s="37"/>
      <c r="AV14" s="38"/>
      <c r="AW14" s="38"/>
      <c r="AX14" s="38"/>
      <c r="AY14" s="38"/>
    </row>
    <row r="15" spans="1:51" s="3" customFormat="1" ht="18" x14ac:dyDescent="0.25">
      <c r="A15" s="41" t="s">
        <v>35</v>
      </c>
      <c r="B15" s="42"/>
      <c r="C15" s="42"/>
      <c r="D15" s="42"/>
      <c r="E15" s="42"/>
      <c r="F15" s="42"/>
      <c r="G15" s="42"/>
      <c r="H15" s="42"/>
      <c r="I15" s="42"/>
      <c r="J15" s="42"/>
      <c r="K15" s="42"/>
      <c r="L15" s="42"/>
      <c r="M15" s="42"/>
      <c r="N15" s="42"/>
      <c r="O15" s="42"/>
      <c r="P15" s="42"/>
      <c r="Q15" s="42"/>
      <c r="R15" s="42"/>
      <c r="S15" s="42"/>
      <c r="T15" s="42"/>
      <c r="U15" s="42"/>
      <c r="V15" s="42"/>
      <c r="W15" s="42"/>
      <c r="X15" s="42"/>
      <c r="Y15" s="42"/>
      <c r="Z15" s="42"/>
      <c r="AA15" s="42"/>
      <c r="AB15" s="42"/>
      <c r="AC15" s="42"/>
      <c r="AD15" s="42"/>
      <c r="AE15" s="42"/>
      <c r="AF15" s="42"/>
      <c r="AG15" s="42"/>
      <c r="AH15" s="42"/>
      <c r="AI15" s="42"/>
      <c r="AJ15" s="42"/>
      <c r="AK15" s="42"/>
      <c r="AL15" s="42"/>
      <c r="AM15" s="42"/>
      <c r="AN15" s="42"/>
      <c r="AO15" s="42"/>
      <c r="AP15" s="42"/>
      <c r="AQ15" s="42"/>
      <c r="AR15" s="42"/>
      <c r="AS15" s="42"/>
      <c r="AT15" s="42"/>
      <c r="AU15" s="42"/>
      <c r="AV15" s="42"/>
      <c r="AW15" s="42"/>
      <c r="AX15" s="42"/>
      <c r="AY15" s="42"/>
    </row>
    <row r="16" spans="1:51" s="3" customFormat="1" ht="386.25" customHeight="1" x14ac:dyDescent="0.25">
      <c r="A16" s="21" t="s">
        <v>38</v>
      </c>
      <c r="B16" s="31" t="s">
        <v>37</v>
      </c>
      <c r="C16" s="22" t="s">
        <v>18</v>
      </c>
      <c r="D16" s="23"/>
      <c r="E16" s="39"/>
      <c r="F16" s="23"/>
      <c r="G16" s="23"/>
      <c r="H16" s="23"/>
      <c r="I16" s="23"/>
      <c r="J16" s="23"/>
      <c r="K16" s="18"/>
      <c r="L16" s="39"/>
      <c r="M16" s="23"/>
      <c r="N16" s="23"/>
      <c r="O16" s="23"/>
      <c r="P16" s="23"/>
      <c r="Q16" s="23"/>
      <c r="R16" s="18"/>
      <c r="S16" s="23"/>
      <c r="T16" s="23"/>
      <c r="U16" s="23"/>
      <c r="V16" s="23"/>
      <c r="W16" s="23"/>
      <c r="X16" s="23"/>
      <c r="Y16" s="18"/>
      <c r="Z16" s="23"/>
      <c r="AA16" s="23"/>
      <c r="AB16" s="23"/>
      <c r="AC16" s="23"/>
      <c r="AD16" s="23"/>
      <c r="AE16" s="23"/>
      <c r="AF16" s="18"/>
      <c r="AG16" s="23"/>
      <c r="AH16" s="23"/>
      <c r="AI16" s="23"/>
      <c r="AJ16" s="23"/>
      <c r="AK16" s="23"/>
      <c r="AL16" s="23"/>
      <c r="AM16" s="18">
        <f>SUM(AG16:AL16)</f>
        <v>0</v>
      </c>
      <c r="AN16" s="23">
        <v>233597</v>
      </c>
      <c r="AO16" s="23"/>
      <c r="AP16" s="23"/>
      <c r="AQ16" s="23"/>
      <c r="AR16" s="23"/>
      <c r="AS16" s="23"/>
      <c r="AT16" s="18">
        <f>SUM(AN16:AS16)</f>
        <v>233597</v>
      </c>
      <c r="AU16" s="28">
        <f>AM16+AT16</f>
        <v>233597</v>
      </c>
      <c r="AV16" s="35" t="s">
        <v>41</v>
      </c>
      <c r="AW16" s="23">
        <v>2026</v>
      </c>
      <c r="AX16" s="23">
        <v>2029</v>
      </c>
      <c r="AY16" s="22" t="s">
        <v>23</v>
      </c>
    </row>
    <row r="17" spans="1:51" x14ac:dyDescent="0.4">
      <c r="A17" s="43" t="s">
        <v>31</v>
      </c>
      <c r="B17" s="44"/>
      <c r="C17" s="44"/>
      <c r="D17" s="44"/>
      <c r="E17" s="37"/>
      <c r="F17" s="37"/>
      <c r="G17" s="37"/>
      <c r="H17" s="37"/>
      <c r="I17" s="37"/>
      <c r="J17" s="37"/>
      <c r="K17" s="37"/>
      <c r="L17" s="37"/>
      <c r="M17" s="37"/>
      <c r="N17" s="37"/>
      <c r="O17" s="37"/>
      <c r="P17" s="37"/>
      <c r="Q17" s="37"/>
      <c r="R17" s="37"/>
      <c r="S17" s="37"/>
      <c r="T17" s="37"/>
      <c r="U17" s="37"/>
      <c r="V17" s="37"/>
      <c r="W17" s="37"/>
      <c r="X17" s="37"/>
      <c r="Y17" s="37"/>
      <c r="Z17" s="37"/>
      <c r="AA17" s="37"/>
      <c r="AB17" s="37"/>
      <c r="AC17" s="37"/>
      <c r="AD17" s="37"/>
      <c r="AE17" s="37"/>
      <c r="AF17" s="37"/>
      <c r="AG17" s="37"/>
      <c r="AH17" s="37"/>
      <c r="AI17" s="37"/>
      <c r="AJ17" s="37"/>
      <c r="AK17" s="37"/>
      <c r="AL17" s="37"/>
      <c r="AM17" s="37"/>
      <c r="AN17" s="37"/>
      <c r="AO17" s="37"/>
      <c r="AP17" s="37"/>
      <c r="AQ17" s="37"/>
      <c r="AR17" s="37"/>
      <c r="AS17" s="37"/>
      <c r="AT17" s="37"/>
      <c r="AU17" s="37"/>
      <c r="AV17" s="38"/>
      <c r="AW17" s="38"/>
      <c r="AX17" s="38"/>
      <c r="AY17" s="38"/>
    </row>
    <row r="18" spans="1:51" x14ac:dyDescent="0.4">
      <c r="A18" s="41" t="s">
        <v>30</v>
      </c>
      <c r="B18" s="42"/>
      <c r="C18" s="42"/>
      <c r="D18" s="42"/>
      <c r="E18" s="42"/>
      <c r="F18" s="42"/>
      <c r="G18" s="42"/>
      <c r="H18" s="42"/>
      <c r="I18" s="42"/>
      <c r="J18" s="42"/>
      <c r="K18" s="42"/>
      <c r="L18" s="42"/>
      <c r="M18" s="42"/>
      <c r="N18" s="42"/>
      <c r="O18" s="42"/>
      <c r="P18" s="42"/>
      <c r="Q18" s="42"/>
      <c r="R18" s="42"/>
      <c r="S18" s="42"/>
      <c r="T18" s="42"/>
      <c r="U18" s="42"/>
      <c r="V18" s="42"/>
      <c r="W18" s="42"/>
      <c r="X18" s="42"/>
      <c r="Y18" s="42"/>
      <c r="Z18" s="42"/>
      <c r="AA18" s="42"/>
      <c r="AB18" s="42"/>
      <c r="AC18" s="42"/>
      <c r="AD18" s="42"/>
      <c r="AE18" s="42"/>
      <c r="AF18" s="42"/>
      <c r="AG18" s="42"/>
      <c r="AH18" s="42"/>
      <c r="AI18" s="42"/>
      <c r="AJ18" s="42"/>
      <c r="AK18" s="42"/>
      <c r="AL18" s="42"/>
      <c r="AM18" s="42"/>
      <c r="AN18" s="42"/>
      <c r="AO18" s="42"/>
      <c r="AP18" s="42"/>
      <c r="AQ18" s="42"/>
      <c r="AR18" s="42"/>
      <c r="AS18" s="42"/>
      <c r="AT18" s="42"/>
      <c r="AU18" s="42"/>
      <c r="AV18" s="42"/>
      <c r="AW18" s="42"/>
      <c r="AX18" s="42"/>
      <c r="AY18" s="42"/>
    </row>
    <row r="19" spans="1:51" ht="360" x14ac:dyDescent="0.4">
      <c r="A19" s="21" t="s">
        <v>27</v>
      </c>
      <c r="B19" s="22" t="s">
        <v>28</v>
      </c>
      <c r="C19" s="31" t="s">
        <v>18</v>
      </c>
      <c r="D19" s="23"/>
      <c r="E19" s="23"/>
      <c r="F19" s="23"/>
      <c r="G19" s="23"/>
      <c r="H19" s="23"/>
      <c r="I19" s="23"/>
      <c r="J19" s="23"/>
      <c r="K19" s="20">
        <f t="shared" ref="K19" si="10">E19+F19+G19+I19</f>
        <v>0</v>
      </c>
      <c r="L19" s="32"/>
      <c r="M19" s="23"/>
      <c r="N19" s="23"/>
      <c r="O19" s="23"/>
      <c r="P19" s="23"/>
      <c r="Q19" s="23"/>
      <c r="R19" s="20">
        <f t="shared" ref="R19" si="11">L19+M19+N19+P19</f>
        <v>0</v>
      </c>
      <c r="S19" s="33"/>
      <c r="T19" s="33"/>
      <c r="U19" s="33"/>
      <c r="V19" s="33"/>
      <c r="W19" s="33"/>
      <c r="X19" s="33"/>
      <c r="Y19" s="18">
        <f t="shared" ref="Y19" si="12">S19+T19+U19+W19</f>
        <v>0</v>
      </c>
      <c r="Z19" s="33">
        <v>8228</v>
      </c>
      <c r="AA19" s="33"/>
      <c r="AB19" s="33"/>
      <c r="AC19" s="33"/>
      <c r="AD19" s="33"/>
      <c r="AE19" s="33"/>
      <c r="AF19" s="18">
        <f t="shared" ref="AF19" si="13">Z19+AA19+AB19+AD19</f>
        <v>8228</v>
      </c>
      <c r="AG19" s="33">
        <v>32912</v>
      </c>
      <c r="AH19" s="40">
        <v>614405</v>
      </c>
      <c r="AI19" s="33"/>
      <c r="AJ19" s="33"/>
      <c r="AK19" s="33"/>
      <c r="AL19" s="33"/>
      <c r="AM19" s="18">
        <f t="shared" ref="AM19" si="14">AG19+AH19+AI19+AK19</f>
        <v>647317</v>
      </c>
      <c r="AN19" s="32">
        <f>8954+99472</f>
        <v>108426</v>
      </c>
      <c r="AO19" s="23"/>
      <c r="AP19" s="23"/>
      <c r="AQ19" s="23"/>
      <c r="AR19" s="23"/>
      <c r="AS19" s="23"/>
      <c r="AT19" s="18">
        <f t="shared" ref="AT19" si="15">AN19+AO19+AP19+AR19</f>
        <v>108426</v>
      </c>
      <c r="AU19" s="34">
        <f t="shared" ref="AU19" si="16">AT19+AM19+AF19+Y19+R19+K19</f>
        <v>763971</v>
      </c>
      <c r="AV19" s="35" t="s">
        <v>29</v>
      </c>
      <c r="AW19" s="23">
        <v>2025</v>
      </c>
      <c r="AX19" s="23">
        <v>2026</v>
      </c>
      <c r="AY19" s="36" t="s">
        <v>23</v>
      </c>
    </row>
    <row r="20" spans="1:51" ht="26.25" customHeight="1" x14ac:dyDescent="0.4"/>
    <row r="21" spans="1:51" x14ac:dyDescent="0.4">
      <c r="K21" s="17"/>
      <c r="M21" s="16"/>
      <c r="N21" s="16"/>
      <c r="O21" s="16"/>
      <c r="P21" s="16"/>
      <c r="AG21" s="9"/>
    </row>
    <row r="22" spans="1:51" x14ac:dyDescent="0.4">
      <c r="K22" s="17"/>
      <c r="M22" s="16"/>
      <c r="N22" s="16"/>
      <c r="O22" s="16"/>
      <c r="P22" s="16"/>
      <c r="AG22" s="9"/>
    </row>
    <row r="23" spans="1:51" x14ac:dyDescent="0.4">
      <c r="E23" s="9"/>
      <c r="K23" s="10"/>
    </row>
    <row r="24" spans="1:51" x14ac:dyDescent="0.4">
      <c r="K24" s="10"/>
    </row>
  </sheetData>
  <mergeCells count="32">
    <mergeCell ref="A12:AY12"/>
    <mergeCell ref="A15:AY15"/>
    <mergeCell ref="A14:D14"/>
    <mergeCell ref="AV1:AY2"/>
    <mergeCell ref="AY5:AY7"/>
    <mergeCell ref="E6:K6"/>
    <mergeCell ref="L6:R6"/>
    <mergeCell ref="S6:Y6"/>
    <mergeCell ref="Z6:AF6"/>
    <mergeCell ref="AG6:AM6"/>
    <mergeCell ref="AN6:AT6"/>
    <mergeCell ref="AG5:AM5"/>
    <mergeCell ref="AN5:AT5"/>
    <mergeCell ref="AU5:AU7"/>
    <mergeCell ref="AV5:AV7"/>
    <mergeCell ref="AW5:AW7"/>
    <mergeCell ref="A18:AY18"/>
    <mergeCell ref="A17:D17"/>
    <mergeCell ref="AX5:AX7"/>
    <mergeCell ref="A3:AY3"/>
    <mergeCell ref="A4:AY4"/>
    <mergeCell ref="A5:A7"/>
    <mergeCell ref="B5:B7"/>
    <mergeCell ref="C5:C7"/>
    <mergeCell ref="D5:D7"/>
    <mergeCell ref="E5:K5"/>
    <mergeCell ref="L5:R5"/>
    <mergeCell ref="S5:Y5"/>
    <mergeCell ref="Z5:AF5"/>
    <mergeCell ref="A8:D8"/>
    <mergeCell ref="A9:D9"/>
    <mergeCell ref="A10:AY10"/>
  </mergeCells>
  <pageMargins left="0.19685039370078741" right="0.19685039370078741" top="0.19685039370078741" bottom="0.19685039370078741" header="0" footer="0"/>
  <pageSetup paperSize="8" scale="2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1</vt:i4>
      </vt:variant>
    </vt:vector>
  </HeadingPairs>
  <TitlesOfParts>
    <vt:vector size="1" baseType="lpstr">
      <vt:lpstr>Lapa1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Jevgēnijs Duboks</dc:creator>
  <cp:lastModifiedBy>Santa Hermane</cp:lastModifiedBy>
  <cp:lastPrinted>2026-08-28T06:53:07Z</cp:lastPrinted>
  <dcterms:created xsi:type="dcterms:W3CDTF">2022-12-06T09:22:23Z</dcterms:created>
  <dcterms:modified xsi:type="dcterms:W3CDTF">2026-08-28T06:53:48Z</dcterms:modified>
</cp:coreProperties>
</file>