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Documents\Ceļi\"/>
    </mc:Choice>
  </mc:AlternateContent>
  <bookViews>
    <workbookView xWindow="0" yWindow="0" windowWidth="23040" windowHeight="9408" activeTab="3"/>
  </bookViews>
  <sheets>
    <sheet name="Ielas" sheetId="1" r:id="rId1"/>
    <sheet name="Ceļi A grupa" sheetId="12" r:id="rId2"/>
    <sheet name="Ceļi B grupa" sheetId="10" r:id="rId3"/>
    <sheet name="Ceļi C grupa" sheetId="8" r:id="rId4"/>
    <sheet name="Ceļu saraksts kopā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8" l="1"/>
  <c r="E63" i="10"/>
  <c r="E25" i="12"/>
  <c r="E20" i="10" l="1"/>
  <c r="E27" i="8" l="1"/>
  <c r="C56" i="10"/>
  <c r="E56" i="10" s="1"/>
  <c r="E55" i="10"/>
  <c r="C43" i="10"/>
  <c r="E43" i="10" s="1"/>
  <c r="E42" i="10"/>
  <c r="C41" i="10"/>
  <c r="E41" i="10" s="1"/>
  <c r="E48" i="10"/>
  <c r="E49" i="10"/>
  <c r="E50" i="10"/>
  <c r="E51" i="10"/>
  <c r="E52" i="10"/>
  <c r="E53" i="10"/>
  <c r="E54" i="10"/>
  <c r="E57" i="10"/>
  <c r="E58" i="10"/>
  <c r="E59" i="10"/>
  <c r="E60" i="10"/>
  <c r="E61" i="10"/>
  <c r="E62" i="10"/>
  <c r="E39" i="10"/>
  <c r="E40" i="10"/>
  <c r="E44" i="10"/>
  <c r="E45" i="10"/>
  <c r="E46" i="10"/>
  <c r="E47" i="10"/>
  <c r="E23" i="12"/>
  <c r="C24" i="12" s="1"/>
  <c r="E24" i="12" s="1"/>
  <c r="C21" i="12"/>
  <c r="E21" i="12" s="1"/>
  <c r="C24" i="1"/>
  <c r="E20" i="12"/>
  <c r="E22" i="12"/>
  <c r="F24" i="1" l="1"/>
  <c r="E24" i="1"/>
  <c r="E23" i="1"/>
  <c r="E20" i="8" l="1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2" i="1" l="1"/>
  <c r="E21" i="1"/>
  <c r="E20" i="1" l="1"/>
  <c r="E22" i="10" l="1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21" i="10"/>
</calcChain>
</file>

<file path=xl/sharedStrings.xml><?xml version="1.0" encoding="utf-8"?>
<sst xmlns="http://schemas.openxmlformats.org/spreadsheetml/2006/main" count="424" uniqueCount="177">
  <si>
    <t>Ceļa nosaukums</t>
  </si>
  <si>
    <t>Ceļu raksturojošie parametri</t>
  </si>
  <si>
    <t>Īpašuma kadastra numurs</t>
  </si>
  <si>
    <t>ceļi</t>
  </si>
  <si>
    <t>tilti un satiksmes pārvadi</t>
  </si>
  <si>
    <t>adrese (km)</t>
  </si>
  <si>
    <t>garums (km)</t>
  </si>
  <si>
    <t>seguma veids</t>
  </si>
  <si>
    <t>nosaukums</t>
  </si>
  <si>
    <t>adrese</t>
  </si>
  <si>
    <t>garums (m)</t>
  </si>
  <si>
    <t>konstrukcijas materiāls</t>
  </si>
  <si>
    <t>no</t>
  </si>
  <si>
    <t>līdz</t>
  </si>
  <si>
    <t>km</t>
  </si>
  <si>
    <t>ģeogrāfiskās koordinātas</t>
  </si>
  <si>
    <t>Datums ______________________</t>
  </si>
  <si>
    <t>Reģistrēja ____________________________________________________________________________</t>
  </si>
  <si>
    <t>1.pielikums</t>
  </si>
  <si>
    <t>Ministru kabineta</t>
  </si>
  <si>
    <t>2009.gada 15. septembra.</t>
  </si>
  <si>
    <t>noteikumiem Nr. 1052</t>
  </si>
  <si>
    <t>APSTIPRINU                                                   </t>
  </si>
  <si>
    <t>Ielas nosaukums</t>
  </si>
  <si>
    <t>Ielu raksturojošie parametri</t>
  </si>
  <si>
    <t>ielas</t>
  </si>
  <si>
    <t>Nr. p. k.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</si>
  <si>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</si>
  <si>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</si>
  <si>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</si>
  <si>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</si>
  <si>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</si>
  <si>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</si>
  <si>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</si>
  <si>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</si>
  <si>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</si>
  <si>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</si>
  <si>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</si>
  <si>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</si>
  <si>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</si>
  <si>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</si>
  <si>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</si>
  <si>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</si>
  <si>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</si>
  <si>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</si>
  <si>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</si>
  <si>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</si>
  <si>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</si>
  <si>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</si>
  <si>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</si>
  <si>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</si>
  <si>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</si>
  <si>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</si>
  <si>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</si>
  <si>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</si>
  <si>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Artūrs Mangulis</t>
  </si>
  <si>
    <t>Sagatavoja Madlienas būvvaldes zemes ierīcības inženieris Jānis Valners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</si>
  <si>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</si>
  <si>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</si>
  <si>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</si>
  <si>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</si>
  <si>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</si>
  <si>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</si>
  <si>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</si>
  <si>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</si>
  <si>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</si>
  <si>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</si>
  <si>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Paplašinātais nosaukums</t>
  </si>
  <si>
    <t>C14</t>
  </si>
  <si>
    <t>C15</t>
  </si>
  <si>
    <t>C16</t>
  </si>
  <si>
    <t>C17</t>
  </si>
  <si>
    <t>B26</t>
  </si>
  <si>
    <r>
      <t>brauktuves laukums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)</t>
    </r>
  </si>
  <si>
    <r>
      <t>divlīmeņu nobrauktuvju brauktuves laukums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)</t>
    </r>
  </si>
  <si>
    <t>Ogres novada pašvaldības domes priekšsēdētājs</t>
  </si>
  <si>
    <t>grants</t>
  </si>
  <si>
    <t>(paraksts)</t>
  </si>
  <si>
    <t>_____________________</t>
  </si>
  <si>
    <t>                (akciju sabiedrības "Latvijas Valsts ceļi" Centra reģiona Ogres nodaļas vadītāja vārds, uzvārds un paraksts)</t>
  </si>
  <si>
    <t>Iesniegums pašvaldības ielu reģistrācijai</t>
  </si>
  <si>
    <t>melnais</t>
  </si>
  <si>
    <t>Ogres novada pašvaldības ielu saraksts Suntažu ciemā</t>
  </si>
  <si>
    <t>Dzelmes iela</t>
  </si>
  <si>
    <t>Loka iela</t>
  </si>
  <si>
    <t>Rītu iela</t>
  </si>
  <si>
    <t>Skolas iela</t>
  </si>
  <si>
    <t>A1</t>
  </si>
  <si>
    <t>A2</t>
  </si>
  <si>
    <t>A3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</si>
  <si>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</si>
  <si>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</si>
  <si>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</si>
  <si>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</si>
  <si>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</si>
  <si>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</si>
  <si>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</si>
  <si>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</si>
  <si>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</si>
  <si>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</si>
  <si>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</si>
  <si>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</si>
  <si>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</si>
  <si>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</si>
  <si>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bez seguma</t>
  </si>
  <si>
    <t>Datums 01.02.2016.</t>
  </si>
  <si>
    <t>P8-Melderīši-P4</t>
  </si>
  <si>
    <t>B21-Zilbriezes-P4</t>
  </si>
  <si>
    <t>P8-Kaltiņi-V63</t>
  </si>
  <si>
    <t>P4-Mierkalni</t>
  </si>
  <si>
    <t>Čukuri-Dreimaņi</t>
  </si>
  <si>
    <t>V968-Glāznieki 78-B6</t>
  </si>
  <si>
    <t>V968-Glāznieki 125-V968</t>
  </si>
  <si>
    <t>B3-Glāznieki 183-B7</t>
  </si>
  <si>
    <t>V968-Lielglāznieki-Čūskas</t>
  </si>
  <si>
    <t>B3-Glāznieki 218-B6</t>
  </si>
  <si>
    <t>B6-Glāznieki</t>
  </si>
  <si>
    <t>P4-Uceni-Dižozoli-V968</t>
  </si>
  <si>
    <t>A2-Diānas-P4</t>
  </si>
  <si>
    <t>B10-Jasmīni-P4</t>
  </si>
  <si>
    <t>P4-Jaunzīlnieki-B9</t>
  </si>
  <si>
    <t>B9-Austrumi-Lambārti</t>
  </si>
  <si>
    <t>B9-Galiņi-Būdas</t>
  </si>
  <si>
    <t>P4-Ģermaņi-B9</t>
  </si>
  <si>
    <t>P4-Aplociņi-Salenieki</t>
  </si>
  <si>
    <t>B9-Rāceņi-Smiltnieki-P8</t>
  </si>
  <si>
    <t>B17-Oliņas-Zvirgzdiņi</t>
  </si>
  <si>
    <t>P4-Pļavnieki-B17</t>
  </si>
  <si>
    <t>A1-Eglāji</t>
  </si>
  <si>
    <t>P4-Attīrīšanas ietaises</t>
  </si>
  <si>
    <t>P4-Atvari-Krasti-B20</t>
  </si>
  <si>
    <t>A3-Cepurītes</t>
  </si>
  <si>
    <t>A3-Saullēkti</t>
  </si>
  <si>
    <t>P8-Vilnīši</t>
  </si>
  <si>
    <t>A3-Aizupes</t>
  </si>
  <si>
    <t>V920-Lielanteni</t>
  </si>
  <si>
    <t>P8-Dālderi</t>
  </si>
  <si>
    <t>P8-Vilciņi</t>
  </si>
  <si>
    <t>P8-Rudzīši-Caunes</t>
  </si>
  <si>
    <t>P4-Priedes-Caunes tilts</t>
  </si>
  <si>
    <t>P4-Krautuves-Līčupes</t>
  </si>
  <si>
    <t>V63-Bērzkalni-Upītes</t>
  </si>
  <si>
    <t>V63-Sirmēni</t>
  </si>
  <si>
    <t>P4-Alejas-V63</t>
  </si>
  <si>
    <t>P4-Ķieģeļceplis</t>
  </si>
  <si>
    <t>P4-Jaunieši-Apsulāji</t>
  </si>
  <si>
    <t>V63-Stepkalni-Ķenteni-V63</t>
  </si>
  <si>
    <t>V63-Vīksnas-Žūžēni-B36</t>
  </si>
  <si>
    <t>V63-Ielāpi</t>
  </si>
  <si>
    <t>P4-Mežmuižas</t>
  </si>
  <si>
    <t>V968-Riņķi</t>
  </si>
  <si>
    <t>A2-Sīļi-Brūklenāji</t>
  </si>
  <si>
    <t>P4-Jaungabaliņi</t>
  </si>
  <si>
    <t>P4-Viduči-Jaunzaļmuiža</t>
  </si>
  <si>
    <t>P4-Veczaļmuiža</t>
  </si>
  <si>
    <t>P8-Irši-B9</t>
  </si>
  <si>
    <t>P8-Katlāpi</t>
  </si>
  <si>
    <t>P8-Akmeņsalas</t>
  </si>
  <si>
    <t>P4-Lazdiņas-Rotas-A2</t>
  </si>
  <si>
    <t>A1-Galodziņi</t>
  </si>
  <si>
    <t>P8-Aizpurieši-Saulrieši</t>
  </si>
  <si>
    <t>P4-Silciems-Kalniņi-A3</t>
  </si>
  <si>
    <t>V920-Cepļi-Rodiņi</t>
  </si>
  <si>
    <t>V920-Viršukalns-Mucenieki</t>
  </si>
  <si>
    <t>B36-Jaunmačiņi</t>
  </si>
  <si>
    <t>P4-Sils</t>
  </si>
  <si>
    <t>ceļa uzturēšanas klase</t>
  </si>
  <si>
    <t>C</t>
  </si>
  <si>
    <t>Suntažu pagasta pārvalds vadītājs</t>
  </si>
  <si>
    <t>Valdis Ancāns</t>
  </si>
  <si>
    <t>ceļu uzturēšanas klases</t>
  </si>
  <si>
    <t>D</t>
  </si>
  <si>
    <t>Suntažu pagasta pārvaldes vadītājs</t>
  </si>
  <si>
    <t>ceļu uzturēšanas lases</t>
  </si>
  <si>
    <t>Ogres novada pašvaldības Suntažu pagasta A grupas ceļu uzturēšanas klases</t>
  </si>
  <si>
    <t>Ogres novada pašvaldības Suntažu pagasta B grupas ceļu uzturēšanas klases</t>
  </si>
  <si>
    <t>Ogres novada pašvaldības Suntažu pagasta C grupas ceļu uzturēšanas klases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</si>
</sst>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vertAlign val="superscript"/>
      <sz val="12"/>
      <color theme="1"/>
      <name val="Times New Roman"/>
      <family val="1"/>
      <charset val="186"/>
    </font>
    <font>
      <b/>
      <sz val="11"/>
      <color theme="5"/>
      <name val="Calibri"/>
      <family val="2"/>
      <charset val="186"/>
      <scheme val="minor"/>
    </font>
    <font>
      <b/>
      <sz val="11"/>
      <color theme="8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/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shrinkToFit="1"/>
    </xf>
    <xf numFmtId="2" fontId="4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4" fontId="0" fillId="0" borderId="0" xfId="0" applyNumberFormat="1"/>
    <xf numFmtId="1" fontId="0" fillId="0" borderId="0" xfId="0" applyNumberFormat="1" applyAlignment="1">
      <alignment horizontal="left"/>
    </xf>
    <xf numFmtId="164" fontId="3" fillId="0" borderId="0" xfId="0" applyNumberFormat="1" applyFont="1"/>
    <xf numFmtId="1" fontId="3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workbookViewId="0">
      <selection activeCell="C35" sqref="C35"/>
    </sheetView>
  </sheetViews>
  <sheetFormatPr defaultRowHeight="14.4" x14ac:dyDescent="0.3"/>
  <cols>
    <col min="1" max="1" width="3.6640625" style="7" customWidth="1"/>
    <col min="2" max="2" width="13.33203125" customWidth="1"/>
    <col min="3" max="3" width="9.109375" style="1"/>
    <col min="4" max="5" width="9.109375" style="40"/>
    <col min="6" max="6" width="10.5546875" style="1" customWidth="1"/>
    <col min="7" max="7" width="16.109375" style="1" customWidth="1"/>
    <col min="8" max="8" width="9.109375" style="1"/>
    <col min="9" max="9" width="13" style="1" customWidth="1"/>
    <col min="10" max="10" width="12" style="1" customWidth="1"/>
    <col min="11" max="11" width="7.109375" style="1" customWidth="1"/>
    <col min="12" max="12" width="10.33203125" style="1" customWidth="1"/>
    <col min="13" max="13" width="12.33203125" style="1" customWidth="1"/>
    <col min="14" max="14" width="17.33203125" style="41" customWidth="1"/>
    <col min="15" max="15" width="17.33203125" bestFit="1" customWidth="1"/>
    <col min="16" max="16" width="14.33203125" style="6" bestFit="1" customWidth="1"/>
  </cols>
  <sheetData>
    <row r="1" spans="1:17" x14ac:dyDescent="0.3">
      <c r="L1" s="1" t="s">
        <v>18</v>
      </c>
    </row>
    <row r="2" spans="1:17" x14ac:dyDescent="0.3">
      <c r="L2" s="1" t="s">
        <v>19</v>
      </c>
    </row>
    <row r="3" spans="1:17" x14ac:dyDescent="0.3">
      <c r="L3" s="1" t="s">
        <v>20</v>
      </c>
    </row>
    <row r="4" spans="1:17" x14ac:dyDescent="0.3">
      <c r="L4" s="1" t="s">
        <v>21</v>
      </c>
    </row>
    <row r="5" spans="1:17" s="19" customFormat="1" ht="15.6" x14ac:dyDescent="0.3">
      <c r="A5" s="17"/>
      <c r="B5" s="15"/>
      <c r="C5" s="16"/>
      <c r="D5" s="42"/>
      <c r="E5" s="42"/>
      <c r="F5" s="16"/>
      <c r="G5" s="32" t="s">
        <v>80</v>
      </c>
      <c r="H5" s="16"/>
      <c r="I5" s="16"/>
      <c r="J5" s="16"/>
      <c r="K5" s="16"/>
      <c r="L5" s="16"/>
      <c r="M5" s="16"/>
      <c r="N5" s="43"/>
      <c r="P5" s="20"/>
    </row>
    <row r="6" spans="1:17" s="19" customFormat="1" ht="15.6" x14ac:dyDescent="0.3">
      <c r="A6" s="17"/>
      <c r="B6" s="15"/>
      <c r="C6" s="16"/>
      <c r="D6" s="42"/>
      <c r="E6" s="42"/>
      <c r="F6" s="16"/>
      <c r="G6" s="16"/>
      <c r="H6" s="16"/>
      <c r="I6" s="16"/>
      <c r="J6" s="16"/>
      <c r="K6" s="16"/>
      <c r="L6" s="16"/>
      <c r="M6" s="16"/>
      <c r="N6" s="43"/>
      <c r="P6" s="20"/>
    </row>
    <row r="7" spans="1:17" s="19" customFormat="1" ht="15.6" x14ac:dyDescent="0.3">
      <c r="A7" s="21"/>
      <c r="B7" s="14"/>
      <c r="C7" s="15"/>
      <c r="D7" s="42"/>
      <c r="E7" s="42"/>
      <c r="F7" s="16"/>
      <c r="G7" s="16"/>
      <c r="J7" s="15" t="s">
        <v>22</v>
      </c>
      <c r="K7" s="16"/>
      <c r="L7" s="16"/>
      <c r="M7" s="16"/>
      <c r="N7" s="43"/>
      <c r="P7" s="20"/>
    </row>
    <row r="8" spans="1:17" s="19" customFormat="1" ht="15.6" x14ac:dyDescent="0.3">
      <c r="A8" s="21"/>
      <c r="B8" s="14"/>
      <c r="C8" s="15"/>
      <c r="D8" s="42"/>
      <c r="E8" s="42"/>
      <c r="F8" s="16"/>
      <c r="G8" s="16"/>
      <c r="J8" s="15" t="s">
        <v>75</v>
      </c>
      <c r="K8" s="16"/>
      <c r="L8" s="16"/>
      <c r="M8" s="16"/>
      <c r="N8" s="43"/>
      <c r="P8" s="20"/>
    </row>
    <row r="9" spans="1:17" s="19" customFormat="1" ht="15.6" x14ac:dyDescent="0.3">
      <c r="A9" s="21"/>
      <c r="B9" s="14"/>
      <c r="C9" s="15"/>
      <c r="D9" s="42"/>
      <c r="E9" s="42"/>
      <c r="F9" s="16"/>
      <c r="G9" s="16"/>
      <c r="J9" s="72" t="s">
        <v>55</v>
      </c>
      <c r="K9" s="72"/>
      <c r="L9" s="16"/>
      <c r="M9" s="16"/>
      <c r="N9" s="43"/>
      <c r="P9" s="20"/>
    </row>
    <row r="10" spans="1:17" s="19" customFormat="1" ht="15.6" x14ac:dyDescent="0.3">
      <c r="A10" s="21"/>
      <c r="B10" s="14"/>
      <c r="C10" s="15"/>
      <c r="D10" s="42"/>
      <c r="E10" s="42"/>
      <c r="F10" s="16"/>
      <c r="G10" s="16"/>
      <c r="J10" s="72"/>
      <c r="K10" s="72"/>
      <c r="L10" s="16"/>
      <c r="M10" s="16"/>
      <c r="N10" s="43"/>
      <c r="P10" s="20"/>
    </row>
    <row r="11" spans="1:17" s="19" customFormat="1" ht="15.6" x14ac:dyDescent="0.3">
      <c r="A11" s="21"/>
      <c r="B11" s="14"/>
      <c r="C11" s="15"/>
      <c r="D11" s="42"/>
      <c r="E11" s="42"/>
      <c r="F11" s="16"/>
      <c r="G11" s="16"/>
      <c r="H11" s="22"/>
      <c r="I11" s="16"/>
      <c r="J11" s="16"/>
      <c r="K11" s="16"/>
      <c r="L11" s="16"/>
      <c r="M11" s="16"/>
      <c r="N11" s="43"/>
      <c r="P11" s="20"/>
    </row>
    <row r="12" spans="1:17" s="19" customFormat="1" ht="15.6" x14ac:dyDescent="0.3">
      <c r="A12" s="17"/>
      <c r="B12" s="15"/>
      <c r="C12" s="16"/>
      <c r="D12" s="42"/>
      <c r="E12" s="42"/>
      <c r="F12" s="16"/>
      <c r="G12" s="16"/>
      <c r="H12" s="16"/>
      <c r="I12" s="16"/>
      <c r="J12" s="16"/>
      <c r="K12" s="16"/>
      <c r="L12" s="16"/>
      <c r="M12" s="16"/>
      <c r="N12" s="43"/>
      <c r="P12" s="20"/>
    </row>
    <row r="13" spans="1:17" s="19" customFormat="1" ht="15.6" x14ac:dyDescent="0.3">
      <c r="A13" s="73" t="s">
        <v>82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P13" s="20"/>
    </row>
    <row r="14" spans="1:17" s="19" customFormat="1" ht="15.6" x14ac:dyDescent="0.3">
      <c r="A14" s="17"/>
      <c r="B14" s="15"/>
      <c r="C14" s="16"/>
      <c r="D14" s="42"/>
      <c r="E14" s="42"/>
      <c r="F14" s="16"/>
      <c r="G14" s="16"/>
      <c r="H14" s="16"/>
      <c r="I14" s="16"/>
      <c r="J14" s="16"/>
      <c r="K14" s="16"/>
      <c r="L14" s="16"/>
      <c r="M14" s="16"/>
      <c r="N14" s="43"/>
      <c r="P14" s="20"/>
    </row>
    <row r="15" spans="1:17" s="19" customFormat="1" ht="15.75" customHeight="1" x14ac:dyDescent="0.3">
      <c r="A15" s="74" t="s">
        <v>26</v>
      </c>
      <c r="B15" s="71" t="s">
        <v>23</v>
      </c>
      <c r="C15" s="74" t="s">
        <v>24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7" t="s">
        <v>2</v>
      </c>
      <c r="P15" s="20"/>
    </row>
    <row r="16" spans="1:17" s="19" customFormat="1" ht="15.75" customHeight="1" x14ac:dyDescent="0.3">
      <c r="A16" s="74"/>
      <c r="B16" s="71"/>
      <c r="C16" s="74" t="s">
        <v>25</v>
      </c>
      <c r="D16" s="74"/>
      <c r="E16" s="74"/>
      <c r="F16" s="74"/>
      <c r="G16" s="74"/>
      <c r="H16" s="74" t="s">
        <v>4</v>
      </c>
      <c r="I16" s="74"/>
      <c r="J16" s="74"/>
      <c r="K16" s="74"/>
      <c r="L16" s="74"/>
      <c r="M16" s="74"/>
      <c r="N16" s="74"/>
      <c r="O16" s="77"/>
      <c r="P16" s="35"/>
      <c r="Q16" s="34"/>
    </row>
    <row r="17" spans="1:17" s="19" customFormat="1" ht="15.75" customHeight="1" x14ac:dyDescent="0.3">
      <c r="A17" s="74"/>
      <c r="B17" s="71"/>
      <c r="C17" s="78" t="s">
        <v>5</v>
      </c>
      <c r="D17" s="78"/>
      <c r="E17" s="71" t="s">
        <v>6</v>
      </c>
      <c r="F17" s="71" t="s">
        <v>73</v>
      </c>
      <c r="G17" s="71" t="s">
        <v>7</v>
      </c>
      <c r="H17" s="71" t="s">
        <v>8</v>
      </c>
      <c r="I17" s="71" t="s">
        <v>9</v>
      </c>
      <c r="J17" s="71"/>
      <c r="K17" s="71" t="s">
        <v>10</v>
      </c>
      <c r="L17" s="71" t="s">
        <v>73</v>
      </c>
      <c r="M17" s="71" t="s">
        <v>74</v>
      </c>
      <c r="N17" s="71" t="s">
        <v>11</v>
      </c>
      <c r="O17" s="77"/>
      <c r="P17" s="35"/>
      <c r="Q17" s="34"/>
    </row>
    <row r="18" spans="1:17" s="19" customFormat="1" ht="51.75" customHeight="1" x14ac:dyDescent="0.3">
      <c r="A18" s="74"/>
      <c r="B18" s="71"/>
      <c r="C18" s="23" t="s">
        <v>12</v>
      </c>
      <c r="D18" s="23" t="s">
        <v>13</v>
      </c>
      <c r="E18" s="71"/>
      <c r="F18" s="71"/>
      <c r="G18" s="71"/>
      <c r="H18" s="71"/>
      <c r="I18" s="25" t="s">
        <v>14</v>
      </c>
      <c r="J18" s="25" t="s">
        <v>15</v>
      </c>
      <c r="K18" s="71"/>
      <c r="L18" s="71"/>
      <c r="M18" s="71"/>
      <c r="N18" s="71"/>
      <c r="O18" s="77"/>
      <c r="P18" s="35"/>
      <c r="Q18" s="34"/>
    </row>
    <row r="19" spans="1:17" s="19" customFormat="1" ht="15.6" x14ac:dyDescent="0.3">
      <c r="A19" s="25">
        <v>1</v>
      </c>
      <c r="B19" s="25">
        <v>2</v>
      </c>
      <c r="C19" s="26">
        <v>3</v>
      </c>
      <c r="D19" s="26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5">
        <v>10</v>
      </c>
      <c r="K19" s="25">
        <v>11</v>
      </c>
      <c r="L19" s="25">
        <v>12</v>
      </c>
      <c r="M19" s="25">
        <v>13</v>
      </c>
      <c r="N19" s="25">
        <v>14</v>
      </c>
      <c r="O19" s="44">
        <v>15</v>
      </c>
      <c r="P19" s="35"/>
      <c r="Q19" s="34"/>
    </row>
    <row r="20" spans="1:17" s="19" customFormat="1" ht="15.6" x14ac:dyDescent="0.3">
      <c r="A20" s="48">
        <v>1</v>
      </c>
      <c r="B20" s="50" t="s">
        <v>83</v>
      </c>
      <c r="C20" s="45">
        <v>0</v>
      </c>
      <c r="D20" s="45">
        <v>0.193</v>
      </c>
      <c r="E20" s="45">
        <f>D20</f>
        <v>0.193</v>
      </c>
      <c r="F20" s="25">
        <v>2316</v>
      </c>
      <c r="G20" s="25" t="s">
        <v>81</v>
      </c>
      <c r="H20" s="25"/>
      <c r="I20" s="25"/>
      <c r="J20" s="23"/>
      <c r="K20" s="25"/>
      <c r="L20" s="25"/>
      <c r="M20" s="25"/>
      <c r="N20" s="25"/>
      <c r="O20" s="49">
        <v>74880030702003</v>
      </c>
      <c r="P20" s="36"/>
      <c r="Q20" s="34"/>
    </row>
    <row r="21" spans="1:17" s="19" customFormat="1" ht="15.6" x14ac:dyDescent="0.3">
      <c r="A21" s="27">
        <v>2</v>
      </c>
      <c r="B21" s="25" t="s">
        <v>84</v>
      </c>
      <c r="C21" s="45">
        <v>0</v>
      </c>
      <c r="D21" s="45">
        <v>0.24099999999999999</v>
      </c>
      <c r="E21" s="45">
        <f>D21</f>
        <v>0.24099999999999999</v>
      </c>
      <c r="F21" s="25">
        <v>2889</v>
      </c>
      <c r="G21" s="38" t="s">
        <v>81</v>
      </c>
      <c r="H21" s="25"/>
      <c r="I21" s="25"/>
      <c r="J21" s="23"/>
      <c r="K21" s="25"/>
      <c r="L21" s="25"/>
      <c r="M21" s="25"/>
      <c r="N21" s="25"/>
      <c r="O21" s="44">
        <v>74880030671003</v>
      </c>
      <c r="P21" s="36"/>
      <c r="Q21" s="34"/>
    </row>
    <row r="22" spans="1:17" s="19" customFormat="1" ht="15.6" x14ac:dyDescent="0.3">
      <c r="A22" s="27">
        <v>3</v>
      </c>
      <c r="B22" s="25" t="s">
        <v>85</v>
      </c>
      <c r="C22" s="45">
        <v>0</v>
      </c>
      <c r="D22" s="45">
        <v>0.23100000000000001</v>
      </c>
      <c r="E22" s="45">
        <f>D22</f>
        <v>0.23100000000000001</v>
      </c>
      <c r="F22" s="25">
        <v>2773</v>
      </c>
      <c r="G22" s="25" t="s">
        <v>81</v>
      </c>
      <c r="H22" s="25"/>
      <c r="I22" s="25"/>
      <c r="J22" s="23"/>
      <c r="K22" s="25"/>
      <c r="L22" s="25"/>
      <c r="M22" s="25"/>
      <c r="N22" s="25"/>
      <c r="O22" s="44">
        <v>74880030757001</v>
      </c>
      <c r="P22" s="36"/>
      <c r="Q22" s="34"/>
    </row>
    <row r="23" spans="1:17" s="19" customFormat="1" ht="15.6" x14ac:dyDescent="0.3">
      <c r="A23" s="67">
        <v>4</v>
      </c>
      <c r="B23" s="67" t="s">
        <v>86</v>
      </c>
      <c r="C23" s="53">
        <v>0</v>
      </c>
      <c r="D23" s="53">
        <v>0.127</v>
      </c>
      <c r="E23" s="53">
        <f>D23</f>
        <v>0.127</v>
      </c>
      <c r="F23" s="38">
        <v>1527</v>
      </c>
      <c r="G23" s="38" t="s">
        <v>81</v>
      </c>
      <c r="H23" s="38"/>
      <c r="I23" s="38"/>
      <c r="J23" s="39"/>
      <c r="K23" s="38"/>
      <c r="L23" s="38"/>
      <c r="M23" s="38"/>
      <c r="N23" s="38"/>
      <c r="O23" s="69">
        <v>74880030701001</v>
      </c>
      <c r="P23" s="36"/>
      <c r="Q23" s="34"/>
    </row>
    <row r="24" spans="1:17" s="19" customFormat="1" ht="15.6" x14ac:dyDescent="0.3">
      <c r="A24" s="68"/>
      <c r="B24" s="68"/>
      <c r="C24" s="45">
        <f>E23</f>
        <v>0.127</v>
      </c>
      <c r="D24" s="45">
        <v>0.55100000000000005</v>
      </c>
      <c r="E24" s="45">
        <f>D24-E23</f>
        <v>0.42400000000000004</v>
      </c>
      <c r="F24" s="25">
        <f>6669-F23</f>
        <v>5142</v>
      </c>
      <c r="G24" s="25" t="s">
        <v>76</v>
      </c>
      <c r="H24" s="25"/>
      <c r="I24" s="25"/>
      <c r="J24" s="23"/>
      <c r="K24" s="25"/>
      <c r="L24" s="25"/>
      <c r="M24" s="25"/>
      <c r="N24" s="25"/>
      <c r="O24" s="70"/>
      <c r="P24" s="36"/>
      <c r="Q24" s="34"/>
    </row>
    <row r="25" spans="1:17" s="19" customFormat="1" ht="15.6" x14ac:dyDescent="0.3">
      <c r="A25" s="28"/>
      <c r="B25" s="28"/>
      <c r="C25" s="29"/>
      <c r="D25" s="46"/>
      <c r="E25" s="46"/>
      <c r="F25" s="29"/>
      <c r="G25" s="30"/>
      <c r="H25" s="30"/>
      <c r="I25" s="30"/>
      <c r="J25" s="30"/>
      <c r="K25" s="30"/>
      <c r="L25" s="30"/>
      <c r="M25" s="30"/>
      <c r="N25" s="47"/>
      <c r="O25" s="34"/>
      <c r="P25" s="36"/>
      <c r="Q25" s="34"/>
    </row>
    <row r="26" spans="1:17" s="19" customFormat="1" ht="15.6" x14ac:dyDescent="0.3">
      <c r="B26" s="14" t="s">
        <v>105</v>
      </c>
      <c r="C26" s="15"/>
      <c r="D26" s="42"/>
      <c r="E26" s="42"/>
      <c r="F26" s="16"/>
      <c r="G26" s="15"/>
      <c r="H26" s="15"/>
      <c r="I26" s="16"/>
      <c r="J26" s="16"/>
      <c r="K26" s="16"/>
      <c r="L26" s="16"/>
      <c r="M26" s="16"/>
      <c r="N26" s="43"/>
      <c r="P26" s="20"/>
    </row>
    <row r="27" spans="1:17" s="19" customFormat="1" ht="15.6" x14ac:dyDescent="0.3">
      <c r="B27" s="14" t="s">
        <v>56</v>
      </c>
      <c r="C27" s="15"/>
      <c r="D27" s="42"/>
      <c r="E27" s="42"/>
      <c r="F27" s="16"/>
      <c r="G27" s="16"/>
      <c r="H27" s="16"/>
      <c r="I27" s="79" t="s">
        <v>78</v>
      </c>
      <c r="J27" s="79"/>
      <c r="K27" s="16"/>
      <c r="L27" s="16"/>
      <c r="M27" s="16"/>
      <c r="N27" s="43"/>
      <c r="P27" s="20"/>
    </row>
    <row r="28" spans="1:17" s="19" customFormat="1" ht="18.600000000000001" x14ac:dyDescent="0.3">
      <c r="B28" s="14"/>
      <c r="C28" s="15"/>
      <c r="D28" s="42"/>
      <c r="E28" s="42"/>
      <c r="F28" s="16"/>
      <c r="G28" s="16"/>
      <c r="H28" s="16"/>
      <c r="I28" s="75" t="s">
        <v>77</v>
      </c>
      <c r="J28" s="75"/>
      <c r="K28" s="16"/>
      <c r="L28" s="16"/>
      <c r="M28" s="16"/>
      <c r="N28" s="43"/>
      <c r="P28" s="20"/>
    </row>
    <row r="29" spans="1:17" s="19" customFormat="1" ht="15.6" x14ac:dyDescent="0.3">
      <c r="A29" s="14" t="s">
        <v>16</v>
      </c>
      <c r="B29" s="15"/>
      <c r="C29" s="16"/>
      <c r="D29" s="42"/>
      <c r="E29" s="42"/>
      <c r="F29" s="16"/>
      <c r="G29" s="16"/>
      <c r="H29" s="16"/>
      <c r="I29" s="16"/>
      <c r="K29" s="16"/>
      <c r="L29" s="16"/>
      <c r="M29" s="16"/>
      <c r="N29" s="43"/>
      <c r="P29" s="20"/>
    </row>
    <row r="30" spans="1:17" s="19" customFormat="1" ht="15.6" x14ac:dyDescent="0.3">
      <c r="A30" s="14"/>
      <c r="B30" s="15"/>
      <c r="C30" s="16"/>
      <c r="D30" s="42"/>
      <c r="E30" s="42"/>
      <c r="F30" s="16"/>
      <c r="G30" s="16"/>
      <c r="H30" s="16"/>
      <c r="I30" s="16"/>
      <c r="K30" s="16"/>
      <c r="L30" s="16"/>
      <c r="M30" s="16"/>
      <c r="N30" s="43"/>
      <c r="P30" s="20"/>
    </row>
    <row r="31" spans="1:17" s="19" customFormat="1" ht="15.6" x14ac:dyDescent="0.3">
      <c r="A31" s="14" t="s">
        <v>17</v>
      </c>
      <c r="B31" s="15"/>
      <c r="C31" s="16"/>
      <c r="D31" s="42"/>
      <c r="E31" s="42"/>
      <c r="F31" s="16"/>
      <c r="G31" s="16"/>
      <c r="H31" s="16"/>
      <c r="I31" s="16"/>
      <c r="K31" s="16"/>
      <c r="L31" s="16"/>
      <c r="M31" s="16"/>
      <c r="N31" s="43"/>
      <c r="P31" s="20"/>
    </row>
    <row r="32" spans="1:17" s="19" customFormat="1" ht="18.600000000000001" x14ac:dyDescent="0.3">
      <c r="A32" s="76" t="s">
        <v>79</v>
      </c>
      <c r="B32" s="76"/>
      <c r="C32" s="76"/>
      <c r="D32" s="76"/>
      <c r="E32" s="76"/>
      <c r="F32" s="76"/>
      <c r="G32" s="76"/>
      <c r="H32" s="76"/>
      <c r="I32" s="76"/>
      <c r="J32" s="76"/>
      <c r="K32" s="16"/>
      <c r="L32" s="16"/>
      <c r="M32" s="16"/>
      <c r="N32" s="43"/>
      <c r="P32" s="20"/>
    </row>
  </sheetData>
  <mergeCells count="24">
    <mergeCell ref="I28:J28"/>
    <mergeCell ref="A32:J32"/>
    <mergeCell ref="O15:O18"/>
    <mergeCell ref="C16:G16"/>
    <mergeCell ref="H16:N16"/>
    <mergeCell ref="C17:D17"/>
    <mergeCell ref="E17:E18"/>
    <mergeCell ref="F17:F18"/>
    <mergeCell ref="G17:G18"/>
    <mergeCell ref="H17:H18"/>
    <mergeCell ref="I17:J17"/>
    <mergeCell ref="K17:K18"/>
    <mergeCell ref="L17:L18"/>
    <mergeCell ref="M17:M18"/>
    <mergeCell ref="I27:J27"/>
    <mergeCell ref="A23:A24"/>
    <mergeCell ref="B23:B24"/>
    <mergeCell ref="O23:O24"/>
    <mergeCell ref="N17:N18"/>
    <mergeCell ref="J9:K10"/>
    <mergeCell ref="A13:N13"/>
    <mergeCell ref="A15:A18"/>
    <mergeCell ref="B15:B18"/>
    <mergeCell ref="C15:N1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workbookViewId="0">
      <selection activeCell="I10" sqref="I10"/>
    </sheetView>
  </sheetViews>
  <sheetFormatPr defaultRowHeight="14.4" x14ac:dyDescent="0.3"/>
  <cols>
    <col min="1" max="1" width="4" style="7" customWidth="1"/>
    <col min="2" max="2" width="10.33203125" customWidth="1"/>
    <col min="3" max="3" width="9.109375" style="1"/>
    <col min="4" max="5" width="9.109375" style="40"/>
    <col min="6" max="6" width="9.109375" style="1"/>
    <col min="7" max="7" width="20.109375" style="1" customWidth="1"/>
    <col min="8" max="8" width="9.109375" style="1" customWidth="1"/>
    <col min="9" max="9" width="14.88671875" style="1" customWidth="1"/>
    <col min="10" max="10" width="9.109375" style="1" customWidth="1"/>
    <col min="11" max="11" width="11" style="1" customWidth="1"/>
    <col min="12" max="12" width="12.5546875" style="1" customWidth="1"/>
    <col min="13" max="13" width="12.33203125" style="1" customWidth="1"/>
    <col min="14" max="14" width="0.21875" style="2" customWidth="1"/>
    <col min="16" max="16" width="14.33203125" style="6" bestFit="1" customWidth="1"/>
  </cols>
  <sheetData>
    <row r="1" spans="1:17" x14ac:dyDescent="0.3">
      <c r="L1" s="1" t="s">
        <v>18</v>
      </c>
    </row>
    <row r="5" spans="1:17" s="19" customFormat="1" ht="15.6" x14ac:dyDescent="0.3">
      <c r="A5" s="17"/>
      <c r="B5" s="15"/>
      <c r="C5" s="16"/>
      <c r="D5" s="42"/>
      <c r="E5" s="42"/>
      <c r="F5" s="16"/>
      <c r="G5" s="32"/>
      <c r="H5" s="16"/>
      <c r="I5" s="16"/>
      <c r="J5" s="16"/>
      <c r="K5" s="16"/>
      <c r="L5" s="16"/>
      <c r="M5" s="16"/>
      <c r="N5" s="18"/>
      <c r="P5" s="20"/>
    </row>
    <row r="6" spans="1:17" s="19" customFormat="1" ht="15.6" x14ac:dyDescent="0.3">
      <c r="A6" s="17"/>
      <c r="B6" s="15"/>
      <c r="C6" s="16"/>
      <c r="D6" s="42"/>
      <c r="E6" s="42"/>
      <c r="F6" s="16"/>
      <c r="G6" s="16"/>
      <c r="H6" s="16"/>
      <c r="I6" s="16"/>
      <c r="J6" s="16"/>
      <c r="K6" s="16"/>
      <c r="L6" s="16"/>
      <c r="M6" s="16"/>
      <c r="N6" s="18"/>
      <c r="P6" s="20"/>
    </row>
    <row r="7" spans="1:17" s="19" customFormat="1" ht="15.6" x14ac:dyDescent="0.3">
      <c r="A7" s="21"/>
      <c r="B7" s="14"/>
      <c r="C7" s="15"/>
      <c r="D7" s="42"/>
      <c r="E7" s="42"/>
      <c r="F7" s="16"/>
      <c r="G7" s="16"/>
      <c r="J7" s="15" t="s">
        <v>22</v>
      </c>
      <c r="K7" s="16"/>
      <c r="L7" s="16"/>
      <c r="M7" s="16"/>
      <c r="N7" s="18"/>
      <c r="P7" s="20"/>
    </row>
    <row r="8" spans="1:17" s="19" customFormat="1" ht="15.6" x14ac:dyDescent="0.3">
      <c r="A8" s="21"/>
      <c r="B8" s="14"/>
      <c r="C8" s="15"/>
      <c r="D8" s="42"/>
      <c r="E8" s="42"/>
      <c r="F8" s="16"/>
      <c r="G8" s="16"/>
      <c r="J8" s="15" t="s">
        <v>168</v>
      </c>
      <c r="K8" s="16"/>
      <c r="L8" s="16"/>
      <c r="M8" s="16"/>
      <c r="N8" s="18"/>
      <c r="P8" s="20"/>
    </row>
    <row r="9" spans="1:17" s="19" customFormat="1" ht="15.6" x14ac:dyDescent="0.3">
      <c r="A9" s="21"/>
      <c r="B9" s="14"/>
      <c r="C9" s="15"/>
      <c r="D9" s="42"/>
      <c r="E9" s="42"/>
      <c r="F9" s="16"/>
      <c r="G9" s="16"/>
      <c r="J9" s="72" t="s">
        <v>169</v>
      </c>
      <c r="K9" s="72"/>
      <c r="L9" s="16"/>
      <c r="M9" s="16"/>
      <c r="N9" s="18"/>
      <c r="P9" s="20"/>
    </row>
    <row r="10" spans="1:17" s="19" customFormat="1" ht="15.6" x14ac:dyDescent="0.3">
      <c r="A10" s="21"/>
      <c r="B10" s="14"/>
      <c r="C10" s="15"/>
      <c r="D10" s="42"/>
      <c r="E10" s="42"/>
      <c r="F10" s="16"/>
      <c r="G10" s="16"/>
      <c r="J10" s="72"/>
      <c r="K10" s="72"/>
      <c r="L10" s="16"/>
      <c r="M10" s="16"/>
      <c r="N10" s="18"/>
      <c r="P10" s="20"/>
    </row>
    <row r="11" spans="1:17" s="19" customFormat="1" ht="15.6" x14ac:dyDescent="0.3">
      <c r="A11" s="21"/>
      <c r="B11" s="14"/>
      <c r="C11" s="15"/>
      <c r="D11" s="42"/>
      <c r="E11" s="42"/>
      <c r="F11" s="16"/>
      <c r="G11" s="16"/>
      <c r="H11" s="22"/>
      <c r="I11" s="16"/>
      <c r="J11" s="16"/>
      <c r="K11" s="16"/>
      <c r="L11" s="16"/>
      <c r="M11" s="16"/>
      <c r="N11" s="18"/>
      <c r="P11" s="20"/>
    </row>
    <row r="12" spans="1:17" s="19" customFormat="1" ht="15.6" x14ac:dyDescent="0.3">
      <c r="A12" s="17"/>
      <c r="B12" s="15"/>
      <c r="C12" s="16"/>
      <c r="D12" s="42"/>
      <c r="E12" s="42"/>
      <c r="F12" s="16"/>
      <c r="G12" s="16"/>
      <c r="H12" s="16"/>
      <c r="I12" s="16"/>
      <c r="J12" s="16"/>
      <c r="K12" s="16"/>
      <c r="L12" s="16"/>
      <c r="M12" s="16"/>
      <c r="N12" s="18"/>
      <c r="P12" s="20"/>
    </row>
    <row r="13" spans="1:17" s="19" customFormat="1" ht="15.6" x14ac:dyDescent="0.3">
      <c r="A13" s="73" t="s">
        <v>174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P13" s="20"/>
    </row>
    <row r="14" spans="1:17" s="19" customFormat="1" ht="15.6" x14ac:dyDescent="0.3">
      <c r="A14" s="17"/>
      <c r="B14" s="15"/>
      <c r="C14" s="16"/>
      <c r="D14" s="42"/>
      <c r="E14" s="42"/>
      <c r="F14" s="16"/>
      <c r="G14" s="16"/>
      <c r="H14" s="16"/>
      <c r="I14" s="16"/>
      <c r="J14" s="16"/>
      <c r="K14" s="16"/>
      <c r="L14" s="16"/>
      <c r="M14" s="16"/>
      <c r="N14" s="18"/>
      <c r="P14" s="20"/>
    </row>
    <row r="15" spans="1:17" s="19" customFormat="1" ht="15.6" x14ac:dyDescent="0.3">
      <c r="A15" s="74" t="s">
        <v>26</v>
      </c>
      <c r="B15" s="71" t="s">
        <v>0</v>
      </c>
      <c r="C15" s="78" t="s">
        <v>1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80" t="s">
        <v>2</v>
      </c>
      <c r="P15" s="20"/>
    </row>
    <row r="16" spans="1:17" s="19" customFormat="1" ht="15.6" x14ac:dyDescent="0.3">
      <c r="A16" s="74"/>
      <c r="B16" s="71"/>
      <c r="C16" s="78" t="s">
        <v>3</v>
      </c>
      <c r="D16" s="78"/>
      <c r="E16" s="78"/>
      <c r="F16" s="78"/>
      <c r="G16" s="78" t="s">
        <v>166</v>
      </c>
      <c r="H16" s="78"/>
      <c r="I16" s="78"/>
      <c r="J16" s="78"/>
      <c r="K16" s="78"/>
      <c r="L16" s="78"/>
      <c r="M16" s="78"/>
      <c r="N16" s="80"/>
      <c r="O16" s="34"/>
      <c r="P16" s="35"/>
      <c r="Q16" s="34"/>
    </row>
    <row r="17" spans="1:17" s="19" customFormat="1" ht="15.6" x14ac:dyDescent="0.3">
      <c r="A17" s="74"/>
      <c r="B17" s="71"/>
      <c r="C17" s="78" t="s">
        <v>5</v>
      </c>
      <c r="D17" s="78"/>
      <c r="E17" s="81" t="s">
        <v>6</v>
      </c>
      <c r="F17" s="78" t="s">
        <v>7</v>
      </c>
      <c r="G17" s="78"/>
      <c r="H17" s="78"/>
      <c r="I17" s="78"/>
      <c r="J17" s="78"/>
      <c r="K17" s="78"/>
      <c r="L17" s="78"/>
      <c r="M17" s="78"/>
      <c r="N17" s="80"/>
      <c r="O17" s="34"/>
      <c r="P17" s="35"/>
      <c r="Q17" s="34"/>
    </row>
    <row r="18" spans="1:17" s="19" customFormat="1" ht="51.75" customHeight="1" x14ac:dyDescent="0.3">
      <c r="A18" s="74"/>
      <c r="B18" s="71"/>
      <c r="C18" s="39" t="s">
        <v>12</v>
      </c>
      <c r="D18" s="53" t="s">
        <v>13</v>
      </c>
      <c r="E18" s="81"/>
      <c r="F18" s="78"/>
      <c r="G18" s="78"/>
      <c r="H18" s="39"/>
      <c r="I18" s="39"/>
      <c r="J18" s="78"/>
      <c r="K18" s="78"/>
      <c r="L18" s="78"/>
      <c r="M18" s="78"/>
      <c r="N18" s="80"/>
      <c r="O18" s="34"/>
      <c r="P18" s="35"/>
      <c r="Q18" s="34"/>
    </row>
    <row r="19" spans="1:17" s="19" customFormat="1" ht="15.6" x14ac:dyDescent="0.3">
      <c r="A19" s="24">
        <v>1</v>
      </c>
      <c r="B19" s="38">
        <v>2</v>
      </c>
      <c r="C19" s="26">
        <v>3</v>
      </c>
      <c r="D19" s="26">
        <v>4</v>
      </c>
      <c r="E19" s="26">
        <v>5</v>
      </c>
      <c r="F19" s="26">
        <v>6</v>
      </c>
      <c r="G19" s="26">
        <v>7</v>
      </c>
      <c r="H19" s="26">
        <v>8</v>
      </c>
      <c r="I19" s="26">
        <v>9</v>
      </c>
      <c r="J19" s="26">
        <v>10</v>
      </c>
      <c r="K19" s="26">
        <v>11</v>
      </c>
      <c r="L19" s="26">
        <v>12</v>
      </c>
      <c r="M19" s="26">
        <v>13</v>
      </c>
      <c r="N19" s="56">
        <v>14</v>
      </c>
      <c r="O19" s="34"/>
      <c r="P19" s="35"/>
      <c r="Q19" s="34"/>
    </row>
    <row r="20" spans="1:17" s="19" customFormat="1" ht="15.6" x14ac:dyDescent="0.3">
      <c r="A20" s="67">
        <v>1</v>
      </c>
      <c r="B20" s="67" t="s">
        <v>87</v>
      </c>
      <c r="C20" s="57">
        <v>0</v>
      </c>
      <c r="D20" s="51">
        <v>9.2859999999999996</v>
      </c>
      <c r="E20" s="54">
        <f>D20</f>
        <v>9.2859999999999996</v>
      </c>
      <c r="F20" s="38" t="s">
        <v>76</v>
      </c>
      <c r="G20" s="26" t="s">
        <v>167</v>
      </c>
      <c r="H20" s="26"/>
      <c r="I20" s="26"/>
      <c r="J20" s="26"/>
      <c r="K20" s="26"/>
      <c r="L20" s="26"/>
      <c r="M20" s="26"/>
      <c r="N20" s="69">
        <v>74880020314001</v>
      </c>
      <c r="O20" s="34"/>
      <c r="P20" s="35"/>
      <c r="Q20" s="34"/>
    </row>
    <row r="21" spans="1:17" s="19" customFormat="1" ht="15.6" x14ac:dyDescent="0.3">
      <c r="A21" s="68"/>
      <c r="B21" s="68"/>
      <c r="C21" s="57">
        <f>E20</f>
        <v>9.2859999999999996</v>
      </c>
      <c r="D21" s="51">
        <v>9.5359999999999996</v>
      </c>
      <c r="E21" s="54">
        <f>D21-C21</f>
        <v>0.25</v>
      </c>
      <c r="F21" s="38" t="s">
        <v>81</v>
      </c>
      <c r="G21" s="38" t="s">
        <v>167</v>
      </c>
      <c r="H21" s="38"/>
      <c r="I21" s="38"/>
      <c r="J21" s="38"/>
      <c r="K21" s="38"/>
      <c r="L21" s="38"/>
      <c r="M21" s="38"/>
      <c r="N21" s="70"/>
      <c r="O21" s="34"/>
      <c r="P21" s="36"/>
      <c r="Q21" s="34"/>
    </row>
    <row r="22" spans="1:17" s="19" customFormat="1" ht="15.6" x14ac:dyDescent="0.3">
      <c r="A22" s="37">
        <v>2</v>
      </c>
      <c r="B22" s="37" t="s">
        <v>88</v>
      </c>
      <c r="C22" s="57">
        <v>0</v>
      </c>
      <c r="D22" s="51">
        <v>8.032</v>
      </c>
      <c r="E22" s="54">
        <f t="shared" ref="E22" si="0">D22</f>
        <v>8.032</v>
      </c>
      <c r="F22" s="38" t="s">
        <v>76</v>
      </c>
      <c r="G22" s="38" t="s">
        <v>167</v>
      </c>
      <c r="H22" s="38"/>
      <c r="I22" s="38"/>
      <c r="J22" s="38"/>
      <c r="K22" s="38"/>
      <c r="L22" s="38"/>
      <c r="M22" s="38"/>
      <c r="N22" s="26">
        <v>74880030720001</v>
      </c>
      <c r="O22" s="34"/>
      <c r="P22" s="36"/>
      <c r="Q22" s="34"/>
    </row>
    <row r="23" spans="1:17" s="19" customFormat="1" ht="15.6" x14ac:dyDescent="0.3">
      <c r="A23" s="67">
        <v>3</v>
      </c>
      <c r="B23" s="67" t="s">
        <v>89</v>
      </c>
      <c r="C23" s="57">
        <v>0</v>
      </c>
      <c r="D23" s="51">
        <v>0.40600000000000003</v>
      </c>
      <c r="E23" s="54">
        <f>D23</f>
        <v>0.40600000000000003</v>
      </c>
      <c r="F23" s="38" t="s">
        <v>81</v>
      </c>
      <c r="G23" s="38" t="s">
        <v>167</v>
      </c>
      <c r="H23" s="38"/>
      <c r="I23" s="38"/>
      <c r="J23" s="38"/>
      <c r="K23" s="38"/>
      <c r="L23" s="38"/>
      <c r="M23" s="38"/>
      <c r="N23" s="69">
        <v>74880090174001</v>
      </c>
      <c r="O23" s="34"/>
      <c r="P23" s="36"/>
      <c r="Q23" s="34"/>
    </row>
    <row r="24" spans="1:17" s="19" customFormat="1" ht="15.6" x14ac:dyDescent="0.3">
      <c r="A24" s="68"/>
      <c r="B24" s="68"/>
      <c r="C24" s="57">
        <f>E23</f>
        <v>0.40600000000000003</v>
      </c>
      <c r="D24" s="51">
        <v>3.8410000000000002</v>
      </c>
      <c r="E24" s="54">
        <f>D24-C24</f>
        <v>3.4350000000000001</v>
      </c>
      <c r="F24" s="38" t="s">
        <v>76</v>
      </c>
      <c r="G24" s="38" t="s">
        <v>167</v>
      </c>
      <c r="H24" s="38"/>
      <c r="I24" s="38"/>
      <c r="J24" s="38"/>
      <c r="K24" s="38"/>
      <c r="L24" s="38"/>
      <c r="M24" s="38"/>
      <c r="N24" s="70"/>
      <c r="O24" s="34"/>
      <c r="P24" s="36"/>
      <c r="Q24" s="34"/>
    </row>
    <row r="25" spans="1:17" s="19" customFormat="1" ht="15.6" x14ac:dyDescent="0.3">
      <c r="A25" s="28"/>
      <c r="B25" s="28"/>
      <c r="C25" s="29"/>
      <c r="D25" s="46"/>
      <c r="E25" s="46">
        <f>SUM(E20:E24)</f>
        <v>21.408999999999995</v>
      </c>
      <c r="F25" s="29"/>
      <c r="G25" s="30"/>
      <c r="H25" s="30"/>
      <c r="I25" s="30"/>
      <c r="J25" s="30"/>
      <c r="K25" s="30"/>
      <c r="L25" s="30"/>
      <c r="M25" s="30"/>
      <c r="N25" s="31"/>
      <c r="O25" s="34"/>
      <c r="P25" s="36"/>
      <c r="Q25" s="34"/>
    </row>
    <row r="26" spans="1:17" s="19" customFormat="1" ht="15.6" x14ac:dyDescent="0.3">
      <c r="B26" s="14" t="s">
        <v>105</v>
      </c>
      <c r="C26" s="15"/>
      <c r="D26" s="42"/>
      <c r="E26" s="42"/>
      <c r="F26" s="16"/>
      <c r="G26" s="15"/>
      <c r="H26" s="15"/>
      <c r="I26" s="16"/>
      <c r="J26" s="16"/>
      <c r="K26" s="16"/>
      <c r="L26" s="16"/>
      <c r="M26" s="16"/>
      <c r="N26" s="18"/>
      <c r="P26" s="20"/>
    </row>
    <row r="27" spans="1:17" s="19" customFormat="1" ht="15.6" x14ac:dyDescent="0.3">
      <c r="B27" s="14" t="s">
        <v>56</v>
      </c>
      <c r="C27" s="15"/>
      <c r="D27" s="42"/>
      <c r="E27" s="42"/>
      <c r="F27" s="16"/>
      <c r="G27" s="16"/>
      <c r="H27" s="16"/>
      <c r="I27" s="79" t="s">
        <v>78</v>
      </c>
      <c r="J27" s="79"/>
      <c r="K27" s="16"/>
      <c r="L27" s="16"/>
      <c r="M27" s="16"/>
      <c r="N27" s="18"/>
      <c r="P27" s="20"/>
    </row>
    <row r="28" spans="1:17" s="19" customFormat="1" ht="18.600000000000001" x14ac:dyDescent="0.3">
      <c r="B28" s="14"/>
      <c r="C28" s="15"/>
      <c r="D28" s="42"/>
      <c r="E28" s="42"/>
      <c r="F28" s="16"/>
      <c r="G28" s="16"/>
      <c r="H28" s="16"/>
      <c r="I28" s="75" t="s">
        <v>77</v>
      </c>
      <c r="J28" s="75"/>
      <c r="K28" s="16"/>
      <c r="L28" s="16"/>
      <c r="M28" s="16"/>
      <c r="N28" s="18"/>
      <c r="P28" s="20"/>
    </row>
    <row r="29" spans="1:17" s="19" customFormat="1" ht="15.6" x14ac:dyDescent="0.3">
      <c r="A29" s="14" t="s">
        <v>16</v>
      </c>
      <c r="B29" s="15"/>
      <c r="C29" s="16"/>
      <c r="D29" s="42"/>
      <c r="E29" s="42"/>
      <c r="F29" s="16"/>
      <c r="G29" s="16"/>
      <c r="H29" s="16"/>
      <c r="I29" s="16"/>
      <c r="K29" s="16"/>
      <c r="L29" s="16"/>
      <c r="M29" s="16"/>
      <c r="N29" s="18"/>
      <c r="P29" s="20"/>
    </row>
    <row r="30" spans="1:17" s="19" customFormat="1" ht="15.6" x14ac:dyDescent="0.3">
      <c r="A30" s="14"/>
      <c r="B30" s="15"/>
      <c r="C30" s="16"/>
      <c r="D30" s="42"/>
      <c r="E30" s="42"/>
      <c r="F30" s="16"/>
      <c r="G30" s="16"/>
      <c r="H30" s="16"/>
      <c r="I30" s="16"/>
      <c r="K30" s="16"/>
      <c r="L30" s="16"/>
      <c r="M30" s="16"/>
      <c r="N30" s="18"/>
      <c r="P30" s="20"/>
    </row>
    <row r="31" spans="1:17" s="19" customFormat="1" ht="15.6" x14ac:dyDescent="0.3">
      <c r="A31" s="14" t="s">
        <v>17</v>
      </c>
      <c r="B31" s="15"/>
      <c r="C31" s="16"/>
      <c r="D31" s="42"/>
      <c r="E31" s="42"/>
      <c r="F31" s="16"/>
      <c r="G31" s="16"/>
      <c r="H31" s="16"/>
      <c r="I31" s="16"/>
      <c r="K31" s="16"/>
      <c r="L31" s="16"/>
      <c r="M31" s="16"/>
      <c r="N31" s="18"/>
      <c r="P31" s="20"/>
    </row>
    <row r="32" spans="1:17" s="19" customFormat="1" ht="18.600000000000001" x14ac:dyDescent="0.3">
      <c r="A32" s="76" t="s">
        <v>79</v>
      </c>
      <c r="B32" s="76"/>
      <c r="C32" s="76"/>
      <c r="D32" s="76"/>
      <c r="E32" s="76"/>
      <c r="F32" s="76"/>
      <c r="G32" s="76"/>
      <c r="H32" s="76"/>
      <c r="I32" s="76"/>
      <c r="J32" s="76"/>
      <c r="K32" s="16"/>
      <c r="L32" s="16"/>
      <c r="M32" s="16"/>
      <c r="N32" s="18"/>
      <c r="P32" s="20"/>
    </row>
  </sheetData>
  <mergeCells count="26">
    <mergeCell ref="J9:K10"/>
    <mergeCell ref="A13:N13"/>
    <mergeCell ref="A15:A18"/>
    <mergeCell ref="B15:B18"/>
    <mergeCell ref="C15:M15"/>
    <mergeCell ref="N15:N18"/>
    <mergeCell ref="C16:F16"/>
    <mergeCell ref="G16:M16"/>
    <mergeCell ref="C17:D17"/>
    <mergeCell ref="E17:E18"/>
    <mergeCell ref="I28:J28"/>
    <mergeCell ref="A32:J32"/>
    <mergeCell ref="A20:A21"/>
    <mergeCell ref="B20:B21"/>
    <mergeCell ref="B23:B24"/>
    <mergeCell ref="A23:A24"/>
    <mergeCell ref="N23:N24"/>
    <mergeCell ref="N20:N21"/>
    <mergeCell ref="M17:M18"/>
    <mergeCell ref="I27:J27"/>
    <mergeCell ref="F17:F18"/>
    <mergeCell ref="G17:G18"/>
    <mergeCell ref="H17:I17"/>
    <mergeCell ref="J17:J18"/>
    <mergeCell ref="K17:K18"/>
    <mergeCell ref="L17:L18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70"/>
  <sheetViews>
    <sheetView workbookViewId="0">
      <selection activeCell="G7" sqref="G7"/>
    </sheetView>
  </sheetViews>
  <sheetFormatPr defaultRowHeight="14.4" x14ac:dyDescent="0.3"/>
  <cols>
    <col min="1" max="1" width="4" style="4" customWidth="1"/>
    <col min="2" max="2" width="10.33203125" customWidth="1"/>
    <col min="3" max="3" width="9.109375" style="1"/>
    <col min="4" max="5" width="9.109375" style="40"/>
    <col min="6" max="6" width="11.44140625" style="1" customWidth="1"/>
    <col min="7" max="7" width="16.109375" style="1" customWidth="1"/>
    <col min="8" max="8" width="9.109375" style="1"/>
    <col min="9" max="9" width="14.88671875" style="1" customWidth="1"/>
    <col min="10" max="10" width="9.109375" style="1"/>
    <col min="11" max="11" width="11" style="1" customWidth="1"/>
    <col min="12" max="12" width="12.5546875" style="1" customWidth="1"/>
    <col min="13" max="13" width="12.33203125" style="1" customWidth="1"/>
    <col min="14" max="14" width="17.5546875" style="2" hidden="1" customWidth="1"/>
    <col min="16" max="16" width="14.33203125" style="3" bestFit="1" customWidth="1"/>
  </cols>
  <sheetData>
    <row r="5" spans="1:17" s="19" customFormat="1" ht="15.6" x14ac:dyDescent="0.3">
      <c r="A5" s="17"/>
      <c r="B5" s="15"/>
      <c r="C5" s="16"/>
      <c r="D5" s="42"/>
      <c r="E5" s="42"/>
      <c r="F5" s="16"/>
      <c r="G5" s="32"/>
      <c r="H5" s="16"/>
      <c r="I5" s="16"/>
      <c r="J5" s="16"/>
      <c r="K5" s="16"/>
      <c r="L5" s="16"/>
      <c r="M5" s="16"/>
      <c r="N5" s="18"/>
      <c r="P5" s="20"/>
    </row>
    <row r="6" spans="1:17" s="19" customFormat="1" ht="15.6" x14ac:dyDescent="0.3">
      <c r="A6" s="17"/>
      <c r="B6" s="15"/>
      <c r="C6" s="16"/>
      <c r="D6" s="42"/>
      <c r="E6" s="42"/>
      <c r="F6" s="16"/>
      <c r="G6" s="16"/>
      <c r="H6" s="16"/>
      <c r="I6" s="16"/>
      <c r="J6" s="16"/>
      <c r="K6" s="16"/>
      <c r="L6" s="16"/>
      <c r="M6" s="16"/>
      <c r="N6" s="18"/>
      <c r="P6" s="20"/>
    </row>
    <row r="7" spans="1:17" s="19" customFormat="1" ht="15.6" x14ac:dyDescent="0.3">
      <c r="A7" s="21"/>
      <c r="B7" s="14"/>
      <c r="C7" s="15"/>
      <c r="D7" s="42"/>
      <c r="E7" s="42"/>
      <c r="F7" s="16"/>
      <c r="G7" s="16"/>
      <c r="J7" s="15" t="s">
        <v>22</v>
      </c>
      <c r="K7" s="16"/>
      <c r="L7" s="16"/>
      <c r="M7" s="16"/>
      <c r="N7" s="18"/>
      <c r="P7" s="20"/>
    </row>
    <row r="8" spans="1:17" s="19" customFormat="1" ht="15.6" x14ac:dyDescent="0.3">
      <c r="A8" s="21"/>
      <c r="B8" s="14"/>
      <c r="C8" s="15"/>
      <c r="D8" s="42"/>
      <c r="E8" s="42"/>
      <c r="F8" s="16"/>
      <c r="G8" s="16"/>
      <c r="J8" s="15" t="s">
        <v>172</v>
      </c>
      <c r="K8" s="16"/>
      <c r="L8" s="16"/>
      <c r="M8" s="16"/>
      <c r="N8" s="18"/>
      <c r="P8" s="20"/>
    </row>
    <row r="9" spans="1:17" s="19" customFormat="1" ht="15.6" x14ac:dyDescent="0.3">
      <c r="A9" s="21"/>
      <c r="B9" s="14"/>
      <c r="C9" s="15"/>
      <c r="D9" s="42"/>
      <c r="E9" s="42"/>
      <c r="F9" s="16"/>
      <c r="G9" s="16"/>
      <c r="J9" s="72" t="s">
        <v>169</v>
      </c>
      <c r="K9" s="72"/>
      <c r="L9" s="16"/>
      <c r="M9" s="16"/>
      <c r="N9" s="18"/>
      <c r="P9" s="20"/>
    </row>
    <row r="10" spans="1:17" s="19" customFormat="1" ht="15.6" x14ac:dyDescent="0.3">
      <c r="A10" s="21"/>
      <c r="B10" s="14"/>
      <c r="C10" s="15"/>
      <c r="D10" s="42"/>
      <c r="E10" s="42"/>
      <c r="F10" s="16"/>
      <c r="G10" s="16"/>
      <c r="J10" s="72"/>
      <c r="K10" s="72"/>
      <c r="L10" s="16"/>
      <c r="M10" s="16"/>
      <c r="N10" s="18"/>
      <c r="P10" s="20"/>
    </row>
    <row r="11" spans="1:17" s="19" customFormat="1" ht="15.6" x14ac:dyDescent="0.3">
      <c r="A11" s="21"/>
      <c r="B11" s="14"/>
      <c r="C11" s="15"/>
      <c r="D11" s="42"/>
      <c r="E11" s="42"/>
      <c r="F11" s="16"/>
      <c r="G11" s="16"/>
      <c r="H11" s="22"/>
      <c r="I11" s="16"/>
      <c r="J11" s="16"/>
      <c r="K11" s="16"/>
      <c r="L11" s="16"/>
      <c r="M11" s="16"/>
      <c r="N11" s="18"/>
      <c r="P11" s="20"/>
    </row>
    <row r="12" spans="1:17" s="19" customFormat="1" ht="15.6" x14ac:dyDescent="0.3">
      <c r="A12" s="17"/>
      <c r="B12" s="15"/>
      <c r="C12" s="16"/>
      <c r="D12" s="42"/>
      <c r="E12" s="42"/>
      <c r="F12" s="16"/>
      <c r="G12" s="16"/>
      <c r="H12" s="16"/>
      <c r="I12" s="16"/>
      <c r="J12" s="16"/>
      <c r="K12" s="16"/>
      <c r="L12" s="16"/>
      <c r="M12" s="16"/>
      <c r="N12" s="18"/>
      <c r="P12" s="20"/>
    </row>
    <row r="13" spans="1:17" s="19" customFormat="1" ht="15.6" x14ac:dyDescent="0.3">
      <c r="A13" s="73" t="s">
        <v>175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P13" s="20"/>
    </row>
    <row r="14" spans="1:17" s="19" customFormat="1" ht="15.6" x14ac:dyDescent="0.3">
      <c r="A14" s="17"/>
      <c r="B14" s="15"/>
      <c r="C14" s="16"/>
      <c r="D14" s="42"/>
      <c r="E14" s="42"/>
      <c r="F14" s="16"/>
      <c r="G14" s="16"/>
      <c r="H14" s="16"/>
      <c r="I14" s="16"/>
      <c r="J14" s="16"/>
      <c r="K14" s="16"/>
      <c r="L14" s="16"/>
      <c r="M14" s="16"/>
      <c r="N14" s="18"/>
      <c r="P14" s="20"/>
    </row>
    <row r="15" spans="1:17" s="19" customFormat="1" ht="15.6" x14ac:dyDescent="0.3">
      <c r="A15" s="74" t="s">
        <v>26</v>
      </c>
      <c r="B15" s="71" t="s">
        <v>0</v>
      </c>
      <c r="C15" s="78" t="s">
        <v>1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80" t="s">
        <v>2</v>
      </c>
      <c r="P15" s="20"/>
    </row>
    <row r="16" spans="1:17" s="19" customFormat="1" ht="15.6" x14ac:dyDescent="0.3">
      <c r="A16" s="74"/>
      <c r="B16" s="71"/>
      <c r="C16" s="78" t="s">
        <v>3</v>
      </c>
      <c r="D16" s="78"/>
      <c r="E16" s="78"/>
      <c r="F16" s="78"/>
      <c r="G16" s="78" t="s">
        <v>170</v>
      </c>
      <c r="H16" s="78"/>
      <c r="I16" s="78"/>
      <c r="J16" s="78"/>
      <c r="K16" s="78"/>
      <c r="L16" s="78"/>
      <c r="M16" s="78"/>
      <c r="N16" s="80"/>
      <c r="O16" s="34"/>
      <c r="P16" s="35"/>
      <c r="Q16" s="34"/>
    </row>
    <row r="17" spans="1:17" s="19" customFormat="1" ht="15.6" x14ac:dyDescent="0.3">
      <c r="A17" s="74"/>
      <c r="B17" s="71"/>
      <c r="C17" s="78" t="s">
        <v>5</v>
      </c>
      <c r="D17" s="78"/>
      <c r="E17" s="81" t="s">
        <v>6</v>
      </c>
      <c r="F17" s="78" t="s">
        <v>7</v>
      </c>
      <c r="G17" s="78"/>
      <c r="H17" s="78"/>
      <c r="I17" s="78"/>
      <c r="J17" s="78"/>
      <c r="K17" s="78"/>
      <c r="L17" s="78"/>
      <c r="M17" s="78"/>
      <c r="N17" s="80"/>
      <c r="O17" s="34"/>
      <c r="P17" s="35"/>
      <c r="Q17" s="34"/>
    </row>
    <row r="18" spans="1:17" s="19" customFormat="1" ht="51.75" customHeight="1" x14ac:dyDescent="0.3">
      <c r="A18" s="74"/>
      <c r="B18" s="71"/>
      <c r="C18" s="23" t="s">
        <v>12</v>
      </c>
      <c r="D18" s="45" t="s">
        <v>13</v>
      </c>
      <c r="E18" s="81"/>
      <c r="F18" s="78"/>
      <c r="G18" s="78"/>
      <c r="H18" s="23"/>
      <c r="I18" s="23"/>
      <c r="J18" s="78"/>
      <c r="K18" s="78"/>
      <c r="L18" s="78"/>
      <c r="M18" s="78"/>
      <c r="N18" s="80"/>
      <c r="O18" s="34"/>
      <c r="P18" s="35"/>
      <c r="Q18" s="34"/>
    </row>
    <row r="19" spans="1:17" s="19" customFormat="1" ht="15.6" x14ac:dyDescent="0.3">
      <c r="A19" s="24">
        <v>1</v>
      </c>
      <c r="B19" s="25">
        <v>2</v>
      </c>
      <c r="C19" s="26">
        <v>3</v>
      </c>
      <c r="D19" s="26">
        <v>4</v>
      </c>
      <c r="E19" s="26">
        <v>5</v>
      </c>
      <c r="F19" s="26">
        <v>6</v>
      </c>
      <c r="G19" s="26">
        <v>7</v>
      </c>
      <c r="H19" s="26">
        <v>8</v>
      </c>
      <c r="I19" s="26">
        <v>9</v>
      </c>
      <c r="J19" s="26">
        <v>10</v>
      </c>
      <c r="K19" s="26">
        <v>11</v>
      </c>
      <c r="L19" s="26">
        <v>12</v>
      </c>
      <c r="M19" s="26">
        <v>13</v>
      </c>
      <c r="N19" s="56">
        <v>14</v>
      </c>
      <c r="O19" s="34"/>
      <c r="P19" s="35"/>
      <c r="Q19" s="34"/>
    </row>
    <row r="20" spans="1:17" s="19" customFormat="1" ht="15.6" x14ac:dyDescent="0.3">
      <c r="A20" s="27">
        <v>1</v>
      </c>
      <c r="B20" s="27" t="s">
        <v>27</v>
      </c>
      <c r="C20" s="57">
        <v>0</v>
      </c>
      <c r="D20" s="51">
        <v>2.7149999999999999</v>
      </c>
      <c r="E20" s="54">
        <f>D20</f>
        <v>2.7149999999999999</v>
      </c>
      <c r="F20" s="25" t="s">
        <v>76</v>
      </c>
      <c r="G20" s="25" t="s">
        <v>171</v>
      </c>
      <c r="H20" s="25"/>
      <c r="I20" s="25"/>
      <c r="J20" s="25"/>
      <c r="K20" s="25"/>
      <c r="L20" s="25"/>
      <c r="M20" s="25"/>
      <c r="N20" s="26">
        <v>74880010037001</v>
      </c>
      <c r="O20" s="34"/>
      <c r="P20" s="36"/>
      <c r="Q20" s="34"/>
    </row>
    <row r="21" spans="1:17" s="19" customFormat="1" ht="15.6" x14ac:dyDescent="0.3">
      <c r="A21" s="27">
        <v>2</v>
      </c>
      <c r="B21" s="27" t="s">
        <v>28</v>
      </c>
      <c r="C21" s="57">
        <v>0</v>
      </c>
      <c r="D21" s="51">
        <v>1.8959999999999999</v>
      </c>
      <c r="E21" s="55">
        <f>D21</f>
        <v>1.8959999999999999</v>
      </c>
      <c r="F21" s="25" t="s">
        <v>76</v>
      </c>
      <c r="G21" s="66" t="s">
        <v>171</v>
      </c>
      <c r="H21" s="25"/>
      <c r="I21" s="25"/>
      <c r="J21" s="25"/>
      <c r="K21" s="25"/>
      <c r="L21" s="25"/>
      <c r="M21" s="25"/>
      <c r="N21" s="26">
        <v>74880010003004</v>
      </c>
      <c r="O21" s="34"/>
      <c r="P21" s="36"/>
      <c r="Q21" s="34"/>
    </row>
    <row r="22" spans="1:17" s="19" customFormat="1" ht="15.6" x14ac:dyDescent="0.3">
      <c r="A22" s="27">
        <v>3</v>
      </c>
      <c r="B22" s="27" t="s">
        <v>29</v>
      </c>
      <c r="C22" s="57">
        <v>0</v>
      </c>
      <c r="D22" s="51">
        <v>2.2789999999999999</v>
      </c>
      <c r="E22" s="55">
        <f t="shared" ref="E22:E38" si="0">D22</f>
        <v>2.2789999999999999</v>
      </c>
      <c r="F22" s="25" t="s">
        <v>76</v>
      </c>
      <c r="G22" s="66" t="s">
        <v>171</v>
      </c>
      <c r="H22" s="25"/>
      <c r="I22" s="25"/>
      <c r="J22" s="25"/>
      <c r="K22" s="25"/>
      <c r="L22" s="25"/>
      <c r="M22" s="25"/>
      <c r="N22" s="26">
        <v>74880060366003</v>
      </c>
      <c r="O22" s="34"/>
      <c r="P22" s="36"/>
      <c r="Q22" s="34"/>
    </row>
    <row r="23" spans="1:17" s="19" customFormat="1" ht="15.6" x14ac:dyDescent="0.3">
      <c r="A23" s="27">
        <v>4</v>
      </c>
      <c r="B23" s="27" t="s">
        <v>30</v>
      </c>
      <c r="C23" s="57">
        <v>0</v>
      </c>
      <c r="D23" s="51">
        <v>0.64</v>
      </c>
      <c r="E23" s="55">
        <f t="shared" si="0"/>
        <v>0.64</v>
      </c>
      <c r="F23" s="25" t="s">
        <v>76</v>
      </c>
      <c r="G23" s="66" t="s">
        <v>171</v>
      </c>
      <c r="H23" s="25"/>
      <c r="I23" s="25"/>
      <c r="J23" s="25"/>
      <c r="K23" s="25"/>
      <c r="L23" s="25"/>
      <c r="M23" s="25"/>
      <c r="N23" s="26">
        <v>74880060366002</v>
      </c>
      <c r="O23" s="34"/>
      <c r="P23" s="36"/>
      <c r="Q23" s="34"/>
    </row>
    <row r="24" spans="1:17" s="19" customFormat="1" ht="15.6" x14ac:dyDescent="0.3">
      <c r="A24" s="27">
        <v>5</v>
      </c>
      <c r="B24" s="27" t="s">
        <v>31</v>
      </c>
      <c r="C24" s="57">
        <v>0</v>
      </c>
      <c r="D24" s="51">
        <v>0.35299999999999998</v>
      </c>
      <c r="E24" s="55">
        <f t="shared" si="0"/>
        <v>0.35299999999999998</v>
      </c>
      <c r="F24" s="25" t="s">
        <v>76</v>
      </c>
      <c r="G24" s="66" t="s">
        <v>171</v>
      </c>
      <c r="H24" s="25"/>
      <c r="I24" s="25"/>
      <c r="J24" s="25"/>
      <c r="K24" s="25"/>
      <c r="L24" s="25"/>
      <c r="M24" s="25"/>
      <c r="N24" s="26">
        <v>74880060366004</v>
      </c>
      <c r="O24" s="34"/>
      <c r="P24" s="36"/>
      <c r="Q24" s="34"/>
    </row>
    <row r="25" spans="1:17" s="19" customFormat="1" ht="15.6" x14ac:dyDescent="0.3">
      <c r="A25" s="27">
        <v>6</v>
      </c>
      <c r="B25" s="27" t="s">
        <v>32</v>
      </c>
      <c r="C25" s="57">
        <v>0</v>
      </c>
      <c r="D25" s="51">
        <v>0.495</v>
      </c>
      <c r="E25" s="55">
        <f t="shared" si="0"/>
        <v>0.495</v>
      </c>
      <c r="F25" s="25" t="s">
        <v>76</v>
      </c>
      <c r="G25" s="66" t="s">
        <v>171</v>
      </c>
      <c r="H25" s="25"/>
      <c r="I25" s="25"/>
      <c r="J25" s="25"/>
      <c r="K25" s="25"/>
      <c r="L25" s="25"/>
      <c r="M25" s="25"/>
      <c r="N25" s="26">
        <v>74880060366005</v>
      </c>
      <c r="O25" s="34"/>
      <c r="P25" s="36"/>
      <c r="Q25" s="34"/>
    </row>
    <row r="26" spans="1:17" s="19" customFormat="1" ht="15.6" x14ac:dyDescent="0.3">
      <c r="A26" s="27">
        <v>7</v>
      </c>
      <c r="B26" s="27" t="s">
        <v>33</v>
      </c>
      <c r="C26" s="57">
        <v>0</v>
      </c>
      <c r="D26" s="51">
        <v>0.42799999999999999</v>
      </c>
      <c r="E26" s="55">
        <f t="shared" si="0"/>
        <v>0.42799999999999999</v>
      </c>
      <c r="F26" s="25" t="s">
        <v>76</v>
      </c>
      <c r="G26" s="66" t="s">
        <v>171</v>
      </c>
      <c r="H26" s="25"/>
      <c r="I26" s="25"/>
      <c r="J26" s="25"/>
      <c r="K26" s="25"/>
      <c r="L26" s="25"/>
      <c r="M26" s="25"/>
      <c r="N26" s="26">
        <v>74880060366006</v>
      </c>
      <c r="O26" s="34"/>
      <c r="P26" s="36"/>
      <c r="Q26" s="34"/>
    </row>
    <row r="27" spans="1:17" s="19" customFormat="1" ht="15.6" x14ac:dyDescent="0.3">
      <c r="A27" s="27">
        <v>8</v>
      </c>
      <c r="B27" s="27" t="s">
        <v>34</v>
      </c>
      <c r="C27" s="57">
        <v>0</v>
      </c>
      <c r="D27" s="51">
        <v>0.26200000000000001</v>
      </c>
      <c r="E27" s="55">
        <f t="shared" si="0"/>
        <v>0.26200000000000001</v>
      </c>
      <c r="F27" s="25" t="s">
        <v>76</v>
      </c>
      <c r="G27" s="66" t="s">
        <v>171</v>
      </c>
      <c r="H27" s="25"/>
      <c r="I27" s="25"/>
      <c r="J27" s="25"/>
      <c r="K27" s="25"/>
      <c r="L27" s="25"/>
      <c r="M27" s="25"/>
      <c r="N27" s="26">
        <v>74880060366001</v>
      </c>
      <c r="O27" s="34"/>
      <c r="P27" s="36"/>
      <c r="Q27" s="34"/>
    </row>
    <row r="28" spans="1:17" s="19" customFormat="1" ht="15.6" x14ac:dyDescent="0.3">
      <c r="A28" s="27">
        <v>9</v>
      </c>
      <c r="B28" s="27" t="s">
        <v>35</v>
      </c>
      <c r="C28" s="57">
        <v>0</v>
      </c>
      <c r="D28" s="51">
        <v>6.3220000000000001</v>
      </c>
      <c r="E28" s="55">
        <f t="shared" si="0"/>
        <v>6.3220000000000001</v>
      </c>
      <c r="F28" s="25" t="s">
        <v>76</v>
      </c>
      <c r="G28" s="66" t="s">
        <v>171</v>
      </c>
      <c r="H28" s="25"/>
      <c r="I28" s="25"/>
      <c r="J28" s="25"/>
      <c r="K28" s="25"/>
      <c r="L28" s="25"/>
      <c r="M28" s="25"/>
      <c r="N28" s="26">
        <v>74880020318001</v>
      </c>
      <c r="O28" s="34"/>
      <c r="P28" s="36"/>
      <c r="Q28" s="34"/>
    </row>
    <row r="29" spans="1:17" s="19" customFormat="1" ht="15.6" x14ac:dyDescent="0.3">
      <c r="A29" s="27">
        <v>10</v>
      </c>
      <c r="B29" s="27" t="s">
        <v>36</v>
      </c>
      <c r="C29" s="57">
        <v>0</v>
      </c>
      <c r="D29" s="51">
        <v>0.71699999999999997</v>
      </c>
      <c r="E29" s="55">
        <f t="shared" si="0"/>
        <v>0.71699999999999997</v>
      </c>
      <c r="F29" s="25" t="s">
        <v>76</v>
      </c>
      <c r="G29" s="66" t="s">
        <v>171</v>
      </c>
      <c r="H29" s="25"/>
      <c r="I29" s="25"/>
      <c r="J29" s="25"/>
      <c r="K29" s="25"/>
      <c r="L29" s="25"/>
      <c r="M29" s="25"/>
      <c r="N29" s="26">
        <v>74880020262001</v>
      </c>
      <c r="O29" s="34"/>
      <c r="P29" s="36"/>
      <c r="Q29" s="34"/>
    </row>
    <row r="30" spans="1:17" s="19" customFormat="1" ht="15.6" x14ac:dyDescent="0.3">
      <c r="A30" s="27">
        <v>11</v>
      </c>
      <c r="B30" s="27" t="s">
        <v>37</v>
      </c>
      <c r="C30" s="57">
        <v>0</v>
      </c>
      <c r="D30" s="51">
        <v>0.185</v>
      </c>
      <c r="E30" s="55">
        <f t="shared" si="0"/>
        <v>0.185</v>
      </c>
      <c r="F30" s="25" t="s">
        <v>76</v>
      </c>
      <c r="G30" s="66" t="s">
        <v>171</v>
      </c>
      <c r="H30" s="25"/>
      <c r="I30" s="25"/>
      <c r="J30" s="25"/>
      <c r="K30" s="25"/>
      <c r="L30" s="25"/>
      <c r="M30" s="25"/>
      <c r="N30" s="26">
        <v>74880020262002</v>
      </c>
      <c r="O30" s="34"/>
      <c r="P30" s="36"/>
      <c r="Q30" s="34"/>
    </row>
    <row r="31" spans="1:17" s="19" customFormat="1" ht="15.6" x14ac:dyDescent="0.3">
      <c r="A31" s="27">
        <v>12</v>
      </c>
      <c r="B31" s="27" t="s">
        <v>38</v>
      </c>
      <c r="C31" s="57">
        <v>0</v>
      </c>
      <c r="D31" s="51">
        <v>1.881</v>
      </c>
      <c r="E31" s="55">
        <f t="shared" si="0"/>
        <v>1.881</v>
      </c>
      <c r="F31" s="25" t="s">
        <v>76</v>
      </c>
      <c r="G31" s="66" t="s">
        <v>171</v>
      </c>
      <c r="H31" s="25"/>
      <c r="I31" s="25"/>
      <c r="J31" s="25"/>
      <c r="K31" s="25"/>
      <c r="L31" s="25"/>
      <c r="M31" s="25"/>
      <c r="N31" s="26">
        <v>74880020319001</v>
      </c>
      <c r="O31" s="34"/>
      <c r="P31" s="36"/>
      <c r="Q31" s="34"/>
    </row>
    <row r="32" spans="1:17" s="19" customFormat="1" ht="15.6" x14ac:dyDescent="0.3">
      <c r="A32" s="27">
        <v>13</v>
      </c>
      <c r="B32" s="27" t="s">
        <v>39</v>
      </c>
      <c r="C32" s="57">
        <v>0</v>
      </c>
      <c r="D32" s="51">
        <v>1.5860000000000001</v>
      </c>
      <c r="E32" s="55">
        <f t="shared" si="0"/>
        <v>1.5860000000000001</v>
      </c>
      <c r="F32" s="25" t="s">
        <v>76</v>
      </c>
      <c r="G32" s="66" t="s">
        <v>171</v>
      </c>
      <c r="H32" s="25"/>
      <c r="I32" s="25"/>
      <c r="J32" s="25"/>
      <c r="K32" s="25"/>
      <c r="L32" s="25"/>
      <c r="M32" s="25"/>
      <c r="N32" s="26">
        <v>74880020320001</v>
      </c>
      <c r="O32" s="34"/>
      <c r="P32" s="36"/>
      <c r="Q32" s="34"/>
    </row>
    <row r="33" spans="1:17" s="19" customFormat="1" ht="15.6" x14ac:dyDescent="0.3">
      <c r="A33" s="27">
        <v>14</v>
      </c>
      <c r="B33" s="27" t="s">
        <v>40</v>
      </c>
      <c r="C33" s="57">
        <v>0</v>
      </c>
      <c r="D33" s="52">
        <v>5.5880000000000001</v>
      </c>
      <c r="E33" s="55">
        <f t="shared" si="0"/>
        <v>5.5880000000000001</v>
      </c>
      <c r="F33" s="25" t="s">
        <v>76</v>
      </c>
      <c r="G33" s="66" t="s">
        <v>171</v>
      </c>
      <c r="H33" s="25"/>
      <c r="I33" s="25"/>
      <c r="J33" s="25"/>
      <c r="K33" s="25"/>
      <c r="L33" s="25"/>
      <c r="M33" s="25"/>
      <c r="N33" s="26">
        <v>74880020317001</v>
      </c>
      <c r="O33" s="34"/>
      <c r="P33" s="36"/>
      <c r="Q33" s="34"/>
    </row>
    <row r="34" spans="1:17" s="19" customFormat="1" ht="15.6" x14ac:dyDescent="0.3">
      <c r="A34" s="27">
        <v>15</v>
      </c>
      <c r="B34" s="27" t="s">
        <v>41</v>
      </c>
      <c r="C34" s="52">
        <v>0</v>
      </c>
      <c r="D34" s="52">
        <v>1.0900000000000001</v>
      </c>
      <c r="E34" s="52">
        <f t="shared" si="0"/>
        <v>1.0900000000000001</v>
      </c>
      <c r="F34" s="25" t="s">
        <v>76</v>
      </c>
      <c r="G34" s="66" t="s">
        <v>171</v>
      </c>
      <c r="H34" s="25"/>
      <c r="I34" s="25"/>
      <c r="J34" s="25"/>
      <c r="K34" s="25"/>
      <c r="L34" s="25"/>
      <c r="M34" s="25"/>
      <c r="N34" s="26">
        <v>74880030760001</v>
      </c>
      <c r="O34" s="34"/>
      <c r="P34" s="36"/>
      <c r="Q34" s="34"/>
    </row>
    <row r="35" spans="1:17" s="19" customFormat="1" ht="15.6" x14ac:dyDescent="0.3">
      <c r="A35" s="27">
        <v>16</v>
      </c>
      <c r="B35" s="27" t="s">
        <v>57</v>
      </c>
      <c r="C35" s="52">
        <v>0</v>
      </c>
      <c r="D35" s="52">
        <v>1.01</v>
      </c>
      <c r="E35" s="52">
        <f t="shared" si="0"/>
        <v>1.01</v>
      </c>
      <c r="F35" s="25" t="s">
        <v>76</v>
      </c>
      <c r="G35" s="66" t="s">
        <v>171</v>
      </c>
      <c r="H35" s="25"/>
      <c r="I35" s="25"/>
      <c r="J35" s="25"/>
      <c r="K35" s="25"/>
      <c r="L35" s="25"/>
      <c r="M35" s="25"/>
      <c r="N35" s="26">
        <v>74880030454001</v>
      </c>
      <c r="O35" s="34"/>
      <c r="P35" s="36"/>
      <c r="Q35" s="34"/>
    </row>
    <row r="36" spans="1:17" s="19" customFormat="1" ht="15.6" x14ac:dyDescent="0.3">
      <c r="A36" s="27">
        <v>17</v>
      </c>
      <c r="B36" s="27" t="s">
        <v>58</v>
      </c>
      <c r="C36" s="52">
        <v>0</v>
      </c>
      <c r="D36" s="52">
        <v>2.8140000000000001</v>
      </c>
      <c r="E36" s="52">
        <f t="shared" si="0"/>
        <v>2.8140000000000001</v>
      </c>
      <c r="F36" s="25" t="s">
        <v>76</v>
      </c>
      <c r="G36" s="25" t="s">
        <v>167</v>
      </c>
      <c r="H36" s="27"/>
      <c r="I36" s="27"/>
      <c r="J36" s="33"/>
      <c r="K36" s="25"/>
      <c r="L36" s="25"/>
      <c r="M36" s="25"/>
      <c r="N36" s="26">
        <v>74880030814001</v>
      </c>
      <c r="O36" s="34"/>
      <c r="P36" s="36"/>
      <c r="Q36" s="34"/>
    </row>
    <row r="37" spans="1:17" s="19" customFormat="1" ht="15.6" x14ac:dyDescent="0.3">
      <c r="A37" s="27">
        <v>18</v>
      </c>
      <c r="B37" s="27" t="s">
        <v>59</v>
      </c>
      <c r="C37" s="52">
        <v>0</v>
      </c>
      <c r="D37" s="52">
        <v>0.25600000000000001</v>
      </c>
      <c r="E37" s="52">
        <f t="shared" si="0"/>
        <v>0.25600000000000001</v>
      </c>
      <c r="F37" s="25" t="s">
        <v>76</v>
      </c>
      <c r="G37" s="25" t="s">
        <v>171</v>
      </c>
      <c r="H37" s="25"/>
      <c r="I37" s="25"/>
      <c r="J37" s="25"/>
      <c r="K37" s="25"/>
      <c r="L37" s="25"/>
      <c r="M37" s="25"/>
      <c r="N37" s="26">
        <v>74880030815001</v>
      </c>
      <c r="O37" s="34"/>
      <c r="P37" s="36"/>
      <c r="Q37" s="34"/>
    </row>
    <row r="38" spans="1:17" s="19" customFormat="1" ht="15.6" x14ac:dyDescent="0.3">
      <c r="A38" s="27">
        <v>19</v>
      </c>
      <c r="B38" s="27" t="s">
        <v>60</v>
      </c>
      <c r="C38" s="52">
        <v>0</v>
      </c>
      <c r="D38" s="52">
        <v>1.075</v>
      </c>
      <c r="E38" s="52">
        <f t="shared" si="0"/>
        <v>1.075</v>
      </c>
      <c r="F38" s="25" t="s">
        <v>76</v>
      </c>
      <c r="G38" s="66" t="s">
        <v>171</v>
      </c>
      <c r="H38" s="25"/>
      <c r="I38" s="25"/>
      <c r="J38" s="25"/>
      <c r="K38" s="25"/>
      <c r="L38" s="25"/>
      <c r="M38" s="25"/>
      <c r="N38" s="26">
        <v>74880030815002</v>
      </c>
      <c r="O38" s="34"/>
      <c r="P38" s="36"/>
      <c r="Q38" s="34"/>
    </row>
    <row r="39" spans="1:17" s="19" customFormat="1" ht="15.6" x14ac:dyDescent="0.3">
      <c r="A39" s="37">
        <v>20</v>
      </c>
      <c r="B39" s="37" t="s">
        <v>61</v>
      </c>
      <c r="C39" s="52">
        <v>0</v>
      </c>
      <c r="D39" s="52">
        <v>1.1990000000000001</v>
      </c>
      <c r="E39" s="52">
        <f t="shared" ref="E39:E47" si="1">D39</f>
        <v>1.1990000000000001</v>
      </c>
      <c r="F39" s="38" t="s">
        <v>76</v>
      </c>
      <c r="G39" s="66" t="s">
        <v>167</v>
      </c>
      <c r="H39" s="38"/>
      <c r="I39" s="38"/>
      <c r="J39" s="38"/>
      <c r="K39" s="38"/>
      <c r="L39" s="38"/>
      <c r="M39" s="38"/>
      <c r="N39" s="26">
        <v>74880030532001</v>
      </c>
      <c r="O39" s="34"/>
      <c r="P39" s="36"/>
      <c r="Q39" s="34"/>
    </row>
    <row r="40" spans="1:17" s="19" customFormat="1" ht="15.6" x14ac:dyDescent="0.3">
      <c r="A40" s="67">
        <v>21</v>
      </c>
      <c r="B40" s="67" t="s">
        <v>62</v>
      </c>
      <c r="C40" s="52">
        <v>0</v>
      </c>
      <c r="D40" s="52">
        <v>0.64800000000000002</v>
      </c>
      <c r="E40" s="52">
        <f t="shared" si="1"/>
        <v>0.64800000000000002</v>
      </c>
      <c r="F40" s="38" t="s">
        <v>81</v>
      </c>
      <c r="G40" s="66" t="s">
        <v>171</v>
      </c>
      <c r="H40" s="38"/>
      <c r="I40" s="38"/>
      <c r="J40" s="38"/>
      <c r="K40" s="38"/>
      <c r="L40" s="38"/>
      <c r="M40" s="38"/>
      <c r="N40" s="69">
        <v>74880030534001</v>
      </c>
      <c r="O40" s="34"/>
      <c r="P40" s="36"/>
      <c r="Q40" s="34"/>
    </row>
    <row r="41" spans="1:17" s="19" customFormat="1" ht="15.6" x14ac:dyDescent="0.3">
      <c r="A41" s="68"/>
      <c r="B41" s="68"/>
      <c r="C41" s="52">
        <f>D40</f>
        <v>0.64800000000000002</v>
      </c>
      <c r="D41" s="52">
        <v>1.0169999999999999</v>
      </c>
      <c r="E41" s="52">
        <f>D41-C41</f>
        <v>0.36899999999999988</v>
      </c>
      <c r="F41" s="38" t="s">
        <v>76</v>
      </c>
      <c r="G41" s="66" t="s">
        <v>171</v>
      </c>
      <c r="H41" s="38"/>
      <c r="I41" s="38"/>
      <c r="J41" s="38"/>
      <c r="K41" s="38"/>
      <c r="L41" s="38"/>
      <c r="M41" s="38"/>
      <c r="N41" s="70"/>
      <c r="O41" s="34"/>
      <c r="P41" s="36"/>
      <c r="Q41" s="34"/>
    </row>
    <row r="42" spans="1:17" s="19" customFormat="1" ht="15.6" x14ac:dyDescent="0.3">
      <c r="A42" s="67">
        <v>22</v>
      </c>
      <c r="B42" s="67" t="s">
        <v>63</v>
      </c>
      <c r="C42" s="52">
        <v>0</v>
      </c>
      <c r="D42" s="52">
        <v>0.42599999999999999</v>
      </c>
      <c r="E42" s="52">
        <f t="shared" ref="E42" si="2">D42</f>
        <v>0.42599999999999999</v>
      </c>
      <c r="F42" s="38" t="s">
        <v>76</v>
      </c>
      <c r="G42" s="66" t="s">
        <v>171</v>
      </c>
      <c r="H42" s="38"/>
      <c r="I42" s="38"/>
      <c r="J42" s="38"/>
      <c r="K42" s="38"/>
      <c r="L42" s="38"/>
      <c r="M42" s="38"/>
      <c r="N42" s="69">
        <v>74880030699001</v>
      </c>
      <c r="O42" s="34"/>
      <c r="P42" s="36"/>
      <c r="Q42" s="34"/>
    </row>
    <row r="43" spans="1:17" s="19" customFormat="1" ht="15.6" x14ac:dyDescent="0.3">
      <c r="A43" s="68"/>
      <c r="B43" s="68"/>
      <c r="C43" s="52">
        <f>D42</f>
        <v>0.42599999999999999</v>
      </c>
      <c r="D43" s="52">
        <v>0.505</v>
      </c>
      <c r="E43" s="52">
        <f>D43-C43</f>
        <v>7.9000000000000015E-2</v>
      </c>
      <c r="F43" s="38" t="s">
        <v>81</v>
      </c>
      <c r="G43" s="66" t="s">
        <v>171</v>
      </c>
      <c r="H43" s="38"/>
      <c r="I43" s="38"/>
      <c r="J43" s="38"/>
      <c r="K43" s="38"/>
      <c r="L43" s="38"/>
      <c r="M43" s="38"/>
      <c r="N43" s="70"/>
      <c r="O43" s="34"/>
      <c r="P43" s="36"/>
      <c r="Q43" s="34"/>
    </row>
    <row r="44" spans="1:17" s="19" customFormat="1" ht="15.6" x14ac:dyDescent="0.3">
      <c r="A44" s="37">
        <v>23</v>
      </c>
      <c r="B44" s="37" t="s">
        <v>64</v>
      </c>
      <c r="C44" s="52">
        <v>0</v>
      </c>
      <c r="D44" s="52">
        <v>0.20699999999999999</v>
      </c>
      <c r="E44" s="52">
        <f t="shared" si="1"/>
        <v>0.20699999999999999</v>
      </c>
      <c r="F44" s="38" t="s">
        <v>76</v>
      </c>
      <c r="G44" s="66" t="s">
        <v>171</v>
      </c>
      <c r="H44" s="38"/>
      <c r="I44" s="38"/>
      <c r="J44" s="38"/>
      <c r="K44" s="38"/>
      <c r="L44" s="38"/>
      <c r="M44" s="38"/>
      <c r="N44" s="26">
        <v>74880030724001</v>
      </c>
      <c r="O44" s="34"/>
      <c r="P44" s="36"/>
      <c r="Q44" s="34"/>
    </row>
    <row r="45" spans="1:17" s="19" customFormat="1" ht="15.6" x14ac:dyDescent="0.3">
      <c r="A45" s="37">
        <v>24</v>
      </c>
      <c r="B45" s="37" t="s">
        <v>65</v>
      </c>
      <c r="C45" s="52">
        <v>0</v>
      </c>
      <c r="D45" s="52">
        <v>0.113</v>
      </c>
      <c r="E45" s="52">
        <f t="shared" si="1"/>
        <v>0.113</v>
      </c>
      <c r="F45" s="38" t="s">
        <v>76</v>
      </c>
      <c r="G45" s="66" t="s">
        <v>171</v>
      </c>
      <c r="H45" s="38"/>
      <c r="I45" s="38"/>
      <c r="J45" s="38"/>
      <c r="K45" s="38"/>
      <c r="L45" s="38"/>
      <c r="M45" s="38"/>
      <c r="N45" s="26">
        <v>74880030723001</v>
      </c>
      <c r="O45" s="34"/>
      <c r="P45" s="36"/>
      <c r="Q45" s="34"/>
    </row>
    <row r="46" spans="1:17" s="19" customFormat="1" ht="15.6" x14ac:dyDescent="0.3">
      <c r="A46" s="37">
        <v>25</v>
      </c>
      <c r="B46" s="37" t="s">
        <v>66</v>
      </c>
      <c r="C46" s="52">
        <v>0</v>
      </c>
      <c r="D46" s="52">
        <v>0.23899999999999999</v>
      </c>
      <c r="E46" s="52">
        <f t="shared" si="1"/>
        <v>0.23899999999999999</v>
      </c>
      <c r="F46" s="38" t="s">
        <v>76</v>
      </c>
      <c r="G46" s="66" t="s">
        <v>171</v>
      </c>
      <c r="H46" s="38"/>
      <c r="I46" s="38"/>
      <c r="J46" s="38"/>
      <c r="K46" s="38"/>
      <c r="L46" s="38"/>
      <c r="M46" s="38"/>
      <c r="N46" s="26">
        <v>74880030841001</v>
      </c>
      <c r="O46" s="34"/>
      <c r="P46" s="36"/>
      <c r="Q46" s="34"/>
    </row>
    <row r="47" spans="1:17" s="19" customFormat="1" ht="15.6" x14ac:dyDescent="0.3">
      <c r="A47" s="37">
        <v>26</v>
      </c>
      <c r="B47" s="37" t="s">
        <v>72</v>
      </c>
      <c r="C47" s="52">
        <v>0</v>
      </c>
      <c r="D47" s="52">
        <v>0.33500000000000002</v>
      </c>
      <c r="E47" s="52">
        <f t="shared" si="1"/>
        <v>0.33500000000000002</v>
      </c>
      <c r="F47" s="38" t="s">
        <v>76</v>
      </c>
      <c r="G47" s="66" t="s">
        <v>171</v>
      </c>
      <c r="H47" s="38"/>
      <c r="I47" s="38"/>
      <c r="J47" s="38"/>
      <c r="K47" s="38"/>
      <c r="L47" s="38"/>
      <c r="M47" s="38"/>
      <c r="N47" s="26">
        <v>74880030530001</v>
      </c>
      <c r="O47" s="34"/>
      <c r="P47" s="36"/>
      <c r="Q47" s="34"/>
    </row>
    <row r="48" spans="1:17" s="19" customFormat="1" ht="15.6" x14ac:dyDescent="0.3">
      <c r="A48" s="37">
        <v>27</v>
      </c>
      <c r="B48" s="37" t="s">
        <v>90</v>
      </c>
      <c r="C48" s="52">
        <v>0</v>
      </c>
      <c r="D48" s="52">
        <v>0.75900000000000001</v>
      </c>
      <c r="E48" s="52">
        <f t="shared" ref="E48:E62" si="3">D48</f>
        <v>0.75900000000000001</v>
      </c>
      <c r="F48" s="38" t="s">
        <v>76</v>
      </c>
      <c r="G48" s="66" t="s">
        <v>171</v>
      </c>
      <c r="H48" s="38"/>
      <c r="I48" s="38"/>
      <c r="J48" s="38"/>
      <c r="K48" s="38"/>
      <c r="L48" s="38"/>
      <c r="M48" s="38"/>
      <c r="N48" s="26">
        <v>74880030189003</v>
      </c>
      <c r="O48" s="34"/>
      <c r="P48" s="36"/>
      <c r="Q48" s="34"/>
    </row>
    <row r="49" spans="1:17" s="19" customFormat="1" ht="15.6" x14ac:dyDescent="0.3">
      <c r="A49" s="37">
        <v>28</v>
      </c>
      <c r="B49" s="37" t="s">
        <v>91</v>
      </c>
      <c r="C49" s="52">
        <v>0</v>
      </c>
      <c r="D49" s="52">
        <v>0.77700000000000002</v>
      </c>
      <c r="E49" s="52">
        <f t="shared" si="3"/>
        <v>0.77700000000000002</v>
      </c>
      <c r="F49" s="38" t="s">
        <v>76</v>
      </c>
      <c r="G49" s="66" t="s">
        <v>171</v>
      </c>
      <c r="H49" s="25"/>
      <c r="I49" s="25"/>
      <c r="J49" s="25"/>
      <c r="K49" s="25"/>
      <c r="L49" s="25"/>
      <c r="M49" s="25"/>
      <c r="N49" s="26">
        <v>74880030336007</v>
      </c>
      <c r="O49" s="34"/>
      <c r="P49" s="36"/>
      <c r="Q49" s="34"/>
    </row>
    <row r="50" spans="1:17" s="19" customFormat="1" ht="15.6" x14ac:dyDescent="0.3">
      <c r="A50" s="37">
        <v>29</v>
      </c>
      <c r="B50" s="37" t="s">
        <v>92</v>
      </c>
      <c r="C50" s="52">
        <v>0</v>
      </c>
      <c r="D50" s="52">
        <v>0.75700000000000001</v>
      </c>
      <c r="E50" s="52">
        <f t="shared" si="3"/>
        <v>0.75700000000000001</v>
      </c>
      <c r="F50" s="38" t="s">
        <v>76</v>
      </c>
      <c r="G50" s="66" t="s">
        <v>171</v>
      </c>
      <c r="H50" s="38"/>
      <c r="I50" s="38"/>
      <c r="J50" s="38"/>
      <c r="K50" s="38"/>
      <c r="L50" s="38"/>
      <c r="M50" s="38"/>
      <c r="N50" s="26">
        <v>74880030443001</v>
      </c>
      <c r="O50" s="34"/>
      <c r="P50" s="36"/>
      <c r="Q50" s="34"/>
    </row>
    <row r="51" spans="1:17" s="19" customFormat="1" ht="15.6" x14ac:dyDescent="0.3">
      <c r="A51" s="37">
        <v>30</v>
      </c>
      <c r="B51" s="37" t="s">
        <v>93</v>
      </c>
      <c r="C51" s="52">
        <v>0</v>
      </c>
      <c r="D51" s="52">
        <v>2.472</v>
      </c>
      <c r="E51" s="52">
        <f t="shared" si="3"/>
        <v>2.472</v>
      </c>
      <c r="F51" s="38" t="s">
        <v>76</v>
      </c>
      <c r="G51" s="66" t="s">
        <v>171</v>
      </c>
      <c r="H51" s="25"/>
      <c r="I51" s="25"/>
      <c r="J51" s="25"/>
      <c r="K51" s="25"/>
      <c r="L51" s="25"/>
      <c r="M51" s="25"/>
      <c r="N51" s="26">
        <v>74880030539001</v>
      </c>
      <c r="O51" s="34"/>
      <c r="P51" s="36"/>
      <c r="Q51" s="34"/>
    </row>
    <row r="52" spans="1:17" s="19" customFormat="1" ht="15.6" x14ac:dyDescent="0.3">
      <c r="A52" s="37">
        <v>31</v>
      </c>
      <c r="B52" s="37" t="s">
        <v>94</v>
      </c>
      <c r="C52" s="52">
        <v>0</v>
      </c>
      <c r="D52" s="52">
        <v>0.68600000000000005</v>
      </c>
      <c r="E52" s="52">
        <f t="shared" si="3"/>
        <v>0.68600000000000005</v>
      </c>
      <c r="F52" s="38" t="s">
        <v>76</v>
      </c>
      <c r="G52" s="66" t="s">
        <v>171</v>
      </c>
      <c r="H52" s="38"/>
      <c r="I52" s="38"/>
      <c r="J52" s="38"/>
      <c r="K52" s="38"/>
      <c r="L52" s="38"/>
      <c r="M52" s="38"/>
      <c r="N52" s="26">
        <v>74880030539002</v>
      </c>
      <c r="O52" s="34"/>
      <c r="P52" s="36"/>
      <c r="Q52" s="34"/>
    </row>
    <row r="53" spans="1:17" s="19" customFormat="1" ht="15.6" x14ac:dyDescent="0.3">
      <c r="A53" s="37">
        <v>32</v>
      </c>
      <c r="B53" s="37" t="s">
        <v>95</v>
      </c>
      <c r="C53" s="52">
        <v>0</v>
      </c>
      <c r="D53" s="52">
        <v>0.36299999999999999</v>
      </c>
      <c r="E53" s="52">
        <f t="shared" si="3"/>
        <v>0.36299999999999999</v>
      </c>
      <c r="F53" s="38" t="s">
        <v>76</v>
      </c>
      <c r="G53" s="66" t="s">
        <v>171</v>
      </c>
      <c r="H53" s="25"/>
      <c r="I53" s="25"/>
      <c r="J53" s="25"/>
      <c r="K53" s="25"/>
      <c r="L53" s="25"/>
      <c r="M53" s="25"/>
      <c r="N53" s="26">
        <v>74880030728001</v>
      </c>
      <c r="O53" s="34"/>
      <c r="P53" s="36"/>
      <c r="Q53" s="34"/>
    </row>
    <row r="54" spans="1:17" s="19" customFormat="1" ht="15.6" x14ac:dyDescent="0.3">
      <c r="A54" s="37">
        <v>33</v>
      </c>
      <c r="B54" s="37" t="s">
        <v>96</v>
      </c>
      <c r="C54" s="52">
        <v>0</v>
      </c>
      <c r="D54" s="52">
        <v>2.7669999999999999</v>
      </c>
      <c r="E54" s="52">
        <f t="shared" si="3"/>
        <v>2.7669999999999999</v>
      </c>
      <c r="F54" s="38" t="s">
        <v>76</v>
      </c>
      <c r="G54" s="66" t="s">
        <v>171</v>
      </c>
      <c r="H54" s="38"/>
      <c r="I54" s="38"/>
      <c r="J54" s="38"/>
      <c r="K54" s="38"/>
      <c r="L54" s="38"/>
      <c r="M54" s="38"/>
      <c r="N54" s="26">
        <v>74880050114001</v>
      </c>
      <c r="O54" s="34"/>
      <c r="P54" s="36"/>
      <c r="Q54" s="34"/>
    </row>
    <row r="55" spans="1:17" s="19" customFormat="1" ht="15.6" x14ac:dyDescent="0.3">
      <c r="A55" s="67">
        <v>34</v>
      </c>
      <c r="B55" s="67" t="s">
        <v>97</v>
      </c>
      <c r="C55" s="52">
        <v>0</v>
      </c>
      <c r="D55" s="52">
        <v>1.36</v>
      </c>
      <c r="E55" s="52">
        <f t="shared" si="3"/>
        <v>1.36</v>
      </c>
      <c r="F55" s="38" t="s">
        <v>76</v>
      </c>
      <c r="G55" s="66" t="s">
        <v>171</v>
      </c>
      <c r="H55" s="25"/>
      <c r="I55" s="25"/>
      <c r="J55" s="25"/>
      <c r="K55" s="25"/>
      <c r="L55" s="25"/>
      <c r="M55" s="25"/>
      <c r="N55" s="69">
        <v>74880050113001</v>
      </c>
      <c r="O55" s="34"/>
      <c r="P55" s="36"/>
      <c r="Q55" s="34"/>
    </row>
    <row r="56" spans="1:17" s="19" customFormat="1" ht="15.6" x14ac:dyDescent="0.3">
      <c r="A56" s="68"/>
      <c r="B56" s="68"/>
      <c r="C56" s="52">
        <f>D55</f>
        <v>1.36</v>
      </c>
      <c r="D56" s="52">
        <v>1.633</v>
      </c>
      <c r="E56" s="52">
        <f>D56-C56</f>
        <v>0.27299999999999991</v>
      </c>
      <c r="F56" s="38" t="s">
        <v>104</v>
      </c>
      <c r="G56" s="66" t="s">
        <v>171</v>
      </c>
      <c r="H56" s="38"/>
      <c r="I56" s="38"/>
      <c r="J56" s="38"/>
      <c r="K56" s="38"/>
      <c r="L56" s="38"/>
      <c r="M56" s="38"/>
      <c r="N56" s="70"/>
      <c r="O56" s="34"/>
      <c r="P56" s="36"/>
      <c r="Q56" s="34"/>
    </row>
    <row r="57" spans="1:17" s="19" customFormat="1" ht="15.6" x14ac:dyDescent="0.3">
      <c r="A57" s="37">
        <v>35</v>
      </c>
      <c r="B57" s="37" t="s">
        <v>98</v>
      </c>
      <c r="C57" s="52">
        <v>0</v>
      </c>
      <c r="D57" s="52">
        <v>0.78300000000000003</v>
      </c>
      <c r="E57" s="52">
        <f t="shared" si="3"/>
        <v>0.78300000000000003</v>
      </c>
      <c r="F57" s="38" t="s">
        <v>76</v>
      </c>
      <c r="G57" s="66" t="s">
        <v>171</v>
      </c>
      <c r="H57" s="38"/>
      <c r="I57" s="38"/>
      <c r="J57" s="38"/>
      <c r="K57" s="38"/>
      <c r="L57" s="38"/>
      <c r="M57" s="38"/>
      <c r="N57" s="26">
        <v>74880050174001</v>
      </c>
      <c r="O57" s="34"/>
      <c r="P57" s="36"/>
      <c r="Q57" s="34"/>
    </row>
    <row r="58" spans="1:17" s="19" customFormat="1" ht="15.6" x14ac:dyDescent="0.3">
      <c r="A58" s="37">
        <v>36</v>
      </c>
      <c r="B58" s="37" t="s">
        <v>99</v>
      </c>
      <c r="C58" s="52">
        <v>0</v>
      </c>
      <c r="D58" s="52">
        <v>0.222</v>
      </c>
      <c r="E58" s="52">
        <f t="shared" si="3"/>
        <v>0.222</v>
      </c>
      <c r="F58" s="38" t="s">
        <v>76</v>
      </c>
      <c r="G58" s="66" t="s">
        <v>171</v>
      </c>
      <c r="H58" s="25"/>
      <c r="I58" s="25"/>
      <c r="J58" s="25"/>
      <c r="K58" s="25"/>
      <c r="L58" s="25"/>
      <c r="M58" s="25"/>
      <c r="N58" s="26">
        <v>74880040039001</v>
      </c>
      <c r="O58" s="34"/>
      <c r="P58" s="36"/>
      <c r="Q58" s="34"/>
    </row>
    <row r="59" spans="1:17" s="19" customFormat="1" ht="15.6" x14ac:dyDescent="0.3">
      <c r="A59" s="37">
        <v>37</v>
      </c>
      <c r="B59" s="37" t="s">
        <v>100</v>
      </c>
      <c r="C59" s="52">
        <v>0</v>
      </c>
      <c r="D59" s="52">
        <v>1.468</v>
      </c>
      <c r="E59" s="52">
        <f t="shared" si="3"/>
        <v>1.468</v>
      </c>
      <c r="F59" s="38" t="s">
        <v>76</v>
      </c>
      <c r="G59" s="66" t="s">
        <v>171</v>
      </c>
      <c r="H59" s="38"/>
      <c r="I59" s="38"/>
      <c r="J59" s="38"/>
      <c r="K59" s="38"/>
      <c r="L59" s="38"/>
      <c r="M59" s="38"/>
      <c r="N59" s="26">
        <v>74880050098005</v>
      </c>
      <c r="O59" s="34"/>
      <c r="P59" s="36"/>
      <c r="Q59" s="34"/>
    </row>
    <row r="60" spans="1:17" s="19" customFormat="1" ht="15.6" x14ac:dyDescent="0.3">
      <c r="A60" s="37">
        <v>38</v>
      </c>
      <c r="B60" s="37" t="s">
        <v>101</v>
      </c>
      <c r="C60" s="52">
        <v>0</v>
      </c>
      <c r="D60" s="52">
        <v>4.3890000000000002</v>
      </c>
      <c r="E60" s="52">
        <f t="shared" si="3"/>
        <v>4.3890000000000002</v>
      </c>
      <c r="F60" s="38" t="s">
        <v>76</v>
      </c>
      <c r="G60" s="66" t="s">
        <v>167</v>
      </c>
      <c r="H60" s="25"/>
      <c r="I60" s="25"/>
      <c r="J60" s="25"/>
      <c r="K60" s="25"/>
      <c r="L60" s="25"/>
      <c r="M60" s="25"/>
      <c r="N60" s="26">
        <v>74880090175003</v>
      </c>
      <c r="O60" s="34"/>
      <c r="P60" s="36"/>
      <c r="Q60" s="34"/>
    </row>
    <row r="61" spans="1:17" s="19" customFormat="1" ht="15.6" x14ac:dyDescent="0.3">
      <c r="A61" s="37">
        <v>39</v>
      </c>
      <c r="B61" s="37" t="s">
        <v>102</v>
      </c>
      <c r="C61" s="52">
        <v>0</v>
      </c>
      <c r="D61" s="52">
        <v>1.43</v>
      </c>
      <c r="E61" s="52">
        <f t="shared" si="3"/>
        <v>1.43</v>
      </c>
      <c r="F61" s="38" t="s">
        <v>76</v>
      </c>
      <c r="G61" s="66" t="s">
        <v>171</v>
      </c>
      <c r="H61" s="38"/>
      <c r="I61" s="38"/>
      <c r="J61" s="38"/>
      <c r="K61" s="38"/>
      <c r="L61" s="38"/>
      <c r="M61" s="38"/>
      <c r="N61" s="26">
        <v>74880090175002</v>
      </c>
      <c r="O61" s="34"/>
      <c r="P61" s="36"/>
      <c r="Q61" s="34"/>
    </row>
    <row r="62" spans="1:17" s="19" customFormat="1" ht="15.6" x14ac:dyDescent="0.3">
      <c r="A62" s="37">
        <v>40</v>
      </c>
      <c r="B62" s="37" t="s">
        <v>103</v>
      </c>
      <c r="C62" s="52">
        <v>0</v>
      </c>
      <c r="D62" s="52">
        <v>1.0409999999999999</v>
      </c>
      <c r="E62" s="52">
        <f t="shared" si="3"/>
        <v>1.0409999999999999</v>
      </c>
      <c r="F62" s="38" t="s">
        <v>76</v>
      </c>
      <c r="G62" s="66" t="s">
        <v>171</v>
      </c>
      <c r="H62" s="25"/>
      <c r="I62" s="25"/>
      <c r="J62" s="25"/>
      <c r="K62" s="25"/>
      <c r="L62" s="25"/>
      <c r="M62" s="25"/>
      <c r="N62" s="26">
        <v>74880090106005</v>
      </c>
      <c r="O62" s="34"/>
      <c r="P62" s="36"/>
      <c r="Q62" s="34"/>
    </row>
    <row r="63" spans="1:17" s="19" customFormat="1" ht="15.6" x14ac:dyDescent="0.3">
      <c r="A63" s="28"/>
      <c r="B63" s="28"/>
      <c r="C63" s="29"/>
      <c r="D63" s="46"/>
      <c r="E63" s="46">
        <f>SUM(E20:E62)</f>
        <v>54.754000000000005</v>
      </c>
      <c r="F63" s="29"/>
      <c r="G63" s="30"/>
      <c r="H63" s="30"/>
      <c r="I63" s="30"/>
      <c r="J63" s="30"/>
      <c r="K63" s="30"/>
      <c r="L63" s="30"/>
      <c r="M63" s="30"/>
      <c r="N63" s="31"/>
      <c r="O63" s="34"/>
      <c r="P63" s="36"/>
      <c r="Q63" s="34"/>
    </row>
    <row r="64" spans="1:17" s="19" customFormat="1" ht="15.6" x14ac:dyDescent="0.3">
      <c r="B64" s="14" t="s">
        <v>105</v>
      </c>
      <c r="C64" s="15"/>
      <c r="D64" s="42"/>
      <c r="E64" s="42"/>
      <c r="F64" s="16"/>
      <c r="G64" s="15"/>
      <c r="H64" s="15"/>
      <c r="I64" s="16"/>
      <c r="J64" s="16"/>
      <c r="K64" s="16"/>
      <c r="L64" s="16"/>
      <c r="M64" s="16"/>
      <c r="N64" s="18"/>
      <c r="P64" s="20"/>
    </row>
    <row r="65" spans="1:16" s="19" customFormat="1" ht="15.6" x14ac:dyDescent="0.3">
      <c r="B65" s="14" t="s">
        <v>56</v>
      </c>
      <c r="C65" s="15"/>
      <c r="D65" s="42"/>
      <c r="E65" s="42"/>
      <c r="F65" s="16"/>
      <c r="G65" s="16"/>
      <c r="H65" s="16"/>
      <c r="I65" s="79" t="s">
        <v>78</v>
      </c>
      <c r="J65" s="79"/>
      <c r="K65" s="16"/>
      <c r="L65" s="16"/>
      <c r="M65" s="16"/>
      <c r="N65" s="18"/>
      <c r="P65" s="20"/>
    </row>
    <row r="66" spans="1:16" s="19" customFormat="1" ht="18.600000000000001" x14ac:dyDescent="0.3">
      <c r="B66" s="14"/>
      <c r="C66" s="15"/>
      <c r="D66" s="42"/>
      <c r="E66" s="42"/>
      <c r="F66" s="16"/>
      <c r="G66" s="16"/>
      <c r="H66" s="16"/>
      <c r="I66" s="75" t="s">
        <v>77</v>
      </c>
      <c r="J66" s="75"/>
      <c r="K66" s="16"/>
      <c r="L66" s="16"/>
      <c r="M66" s="16"/>
      <c r="N66" s="18"/>
      <c r="P66" s="20"/>
    </row>
    <row r="67" spans="1:16" s="19" customFormat="1" ht="15.6" x14ac:dyDescent="0.3">
      <c r="A67" s="14" t="s">
        <v>16</v>
      </c>
      <c r="B67" s="15"/>
      <c r="C67" s="16"/>
      <c r="D67" s="42"/>
      <c r="E67" s="42"/>
      <c r="F67" s="16"/>
      <c r="G67" s="16"/>
      <c r="H67" s="16"/>
      <c r="I67" s="16"/>
      <c r="K67" s="16"/>
      <c r="L67" s="16"/>
      <c r="M67" s="16"/>
      <c r="N67" s="18"/>
      <c r="P67" s="20"/>
    </row>
    <row r="68" spans="1:16" s="19" customFormat="1" ht="15.6" x14ac:dyDescent="0.3">
      <c r="A68" s="14"/>
      <c r="B68" s="15"/>
      <c r="C68" s="16"/>
      <c r="D68" s="42"/>
      <c r="E68" s="42"/>
      <c r="F68" s="16"/>
      <c r="G68" s="16"/>
      <c r="H68" s="16"/>
      <c r="I68" s="16"/>
      <c r="K68" s="16"/>
      <c r="L68" s="16"/>
      <c r="M68" s="16"/>
      <c r="N68" s="18"/>
      <c r="P68" s="20"/>
    </row>
    <row r="69" spans="1:16" s="19" customFormat="1" ht="15.6" x14ac:dyDescent="0.3">
      <c r="A69" s="14" t="s">
        <v>17</v>
      </c>
      <c r="B69" s="15"/>
      <c r="C69" s="16"/>
      <c r="D69" s="42"/>
      <c r="E69" s="42"/>
      <c r="F69" s="16"/>
      <c r="G69" s="16"/>
      <c r="H69" s="16"/>
      <c r="I69" s="16"/>
      <c r="K69" s="16"/>
      <c r="L69" s="16"/>
      <c r="M69" s="16"/>
      <c r="N69" s="18"/>
      <c r="P69" s="20"/>
    </row>
    <row r="70" spans="1:16" s="19" customFormat="1" ht="18.600000000000001" x14ac:dyDescent="0.3">
      <c r="A70" s="76" t="s">
        <v>79</v>
      </c>
      <c r="B70" s="76"/>
      <c r="C70" s="76"/>
      <c r="D70" s="76"/>
      <c r="E70" s="76"/>
      <c r="F70" s="76"/>
      <c r="G70" s="76"/>
      <c r="H70" s="76"/>
      <c r="I70" s="76"/>
      <c r="J70" s="76"/>
      <c r="K70" s="16"/>
      <c r="L70" s="16"/>
      <c r="M70" s="16"/>
      <c r="N70" s="18"/>
      <c r="P70" s="20"/>
    </row>
  </sheetData>
  <mergeCells count="29">
    <mergeCell ref="J17:J18"/>
    <mergeCell ref="K17:K18"/>
    <mergeCell ref="L17:L18"/>
    <mergeCell ref="M17:M18"/>
    <mergeCell ref="A70:J70"/>
    <mergeCell ref="B42:B43"/>
    <mergeCell ref="B40:B41"/>
    <mergeCell ref="A40:A41"/>
    <mergeCell ref="A13:N13"/>
    <mergeCell ref="J9:K10"/>
    <mergeCell ref="I66:J66"/>
    <mergeCell ref="I65:J65"/>
    <mergeCell ref="A15:A18"/>
    <mergeCell ref="B15:B18"/>
    <mergeCell ref="C15:M15"/>
    <mergeCell ref="N15:N18"/>
    <mergeCell ref="C16:F16"/>
    <mergeCell ref="G16:M16"/>
    <mergeCell ref="C17:D17"/>
    <mergeCell ref="E17:E18"/>
    <mergeCell ref="F17:F18"/>
    <mergeCell ref="G17:G18"/>
    <mergeCell ref="H17:I17"/>
    <mergeCell ref="A42:A43"/>
    <mergeCell ref="N40:N41"/>
    <mergeCell ref="N42:N43"/>
    <mergeCell ref="N55:N56"/>
    <mergeCell ref="B55:B56"/>
    <mergeCell ref="A55:A56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44"/>
  <sheetViews>
    <sheetView tabSelected="1" topLeftCell="A4" workbookViewId="0">
      <selection activeCell="I6" sqref="I6"/>
    </sheetView>
  </sheetViews>
  <sheetFormatPr defaultRowHeight="14.4" x14ac:dyDescent="0.3"/>
  <cols>
    <col min="1" max="1" width="4" style="7" customWidth="1"/>
    <col min="2" max="2" width="10.33203125" customWidth="1"/>
    <col min="3" max="3" width="9.109375" style="1"/>
    <col min="4" max="5" width="9.109375" style="40"/>
    <col min="6" max="6" width="11.33203125" style="1" customWidth="1"/>
    <col min="7" max="7" width="16.109375" style="1" customWidth="1"/>
    <col min="8" max="8" width="9.109375" style="1"/>
    <col min="9" max="9" width="14.88671875" style="1" customWidth="1"/>
    <col min="10" max="10" width="9.109375" style="1"/>
    <col min="11" max="11" width="11" style="1" customWidth="1"/>
    <col min="12" max="12" width="12.5546875" style="1" customWidth="1"/>
    <col min="13" max="13" width="12.33203125" style="1" customWidth="1"/>
    <col min="14" max="14" width="0.109375" style="2" customWidth="1"/>
    <col min="16" max="16" width="14.33203125" style="6" bestFit="1" customWidth="1"/>
  </cols>
  <sheetData>
    <row r="5" spans="1:17" s="19" customFormat="1" ht="15.6" x14ac:dyDescent="0.3">
      <c r="A5" s="17"/>
      <c r="B5" s="15"/>
      <c r="C5" s="16"/>
      <c r="D5" s="42"/>
      <c r="E5" s="42"/>
      <c r="F5" s="16"/>
      <c r="G5" s="32"/>
      <c r="H5" s="16"/>
      <c r="I5" s="16"/>
      <c r="J5" s="16"/>
      <c r="K5" s="16"/>
      <c r="L5" s="16"/>
      <c r="M5" s="16"/>
      <c r="N5" s="18"/>
      <c r="P5" s="20"/>
    </row>
    <row r="6" spans="1:17" s="19" customFormat="1" ht="15.6" x14ac:dyDescent="0.3">
      <c r="A6" s="17"/>
      <c r="B6" s="15"/>
      <c r="C6" s="16"/>
      <c r="D6" s="42"/>
      <c r="E6" s="42"/>
      <c r="F6" s="16"/>
      <c r="G6" s="16"/>
      <c r="H6" s="16"/>
      <c r="I6" s="16"/>
      <c r="J6" s="16"/>
      <c r="K6" s="16"/>
      <c r="L6" s="16"/>
      <c r="M6" s="16"/>
      <c r="N6" s="18"/>
      <c r="P6" s="20"/>
    </row>
    <row r="7" spans="1:17" s="19" customFormat="1" ht="15.6" x14ac:dyDescent="0.3">
      <c r="A7" s="21"/>
      <c r="B7" s="14"/>
      <c r="C7" s="15"/>
      <c r="D7" s="42"/>
      <c r="E7" s="42"/>
      <c r="F7" s="16"/>
      <c r="G7" s="16"/>
      <c r="J7" s="15" t="s">
        <v>22</v>
      </c>
      <c r="K7" s="16"/>
      <c r="L7" s="16"/>
      <c r="M7" s="16"/>
      <c r="N7" s="18"/>
      <c r="P7" s="20"/>
    </row>
    <row r="8" spans="1:17" s="19" customFormat="1" ht="15.6" x14ac:dyDescent="0.3">
      <c r="A8" s="21"/>
      <c r="B8" s="14"/>
      <c r="C8" s="15"/>
      <c r="D8" s="42"/>
      <c r="E8" s="42"/>
      <c r="F8" s="16"/>
      <c r="G8" s="16"/>
      <c r="J8" s="15" t="s">
        <v>172</v>
      </c>
      <c r="K8" s="16"/>
      <c r="L8" s="16"/>
      <c r="M8" s="16"/>
      <c r="N8" s="18"/>
      <c r="P8" s="20"/>
    </row>
    <row r="9" spans="1:17" s="19" customFormat="1" ht="15.6" x14ac:dyDescent="0.3">
      <c r="A9" s="21"/>
      <c r="B9" s="14"/>
      <c r="C9" s="15"/>
      <c r="D9" s="42"/>
      <c r="E9" s="42"/>
      <c r="F9" s="16"/>
      <c r="G9" s="16"/>
      <c r="J9" s="72" t="s">
        <v>169</v>
      </c>
      <c r="K9" s="72"/>
      <c r="L9" s="16"/>
      <c r="M9" s="16"/>
      <c r="N9" s="18"/>
      <c r="P9" s="20"/>
    </row>
    <row r="10" spans="1:17" s="19" customFormat="1" ht="15.6" x14ac:dyDescent="0.3">
      <c r="A10" s="21"/>
      <c r="B10" s="14"/>
      <c r="C10" s="15"/>
      <c r="D10" s="42"/>
      <c r="E10" s="42"/>
      <c r="F10" s="16"/>
      <c r="G10" s="16"/>
      <c r="J10" s="72"/>
      <c r="K10" s="72"/>
      <c r="L10" s="16"/>
      <c r="M10" s="16"/>
      <c r="N10" s="18"/>
      <c r="P10" s="20"/>
    </row>
    <row r="11" spans="1:17" s="19" customFormat="1" ht="15.6" x14ac:dyDescent="0.3">
      <c r="A11" s="21"/>
      <c r="B11" s="14"/>
      <c r="C11" s="15"/>
      <c r="D11" s="42"/>
      <c r="E11" s="42"/>
      <c r="F11" s="16"/>
      <c r="G11" s="16"/>
      <c r="H11" s="22"/>
      <c r="I11" s="16"/>
      <c r="J11" s="16"/>
      <c r="K11" s="16"/>
      <c r="L11" s="16"/>
      <c r="M11" s="16"/>
      <c r="N11" s="18"/>
      <c r="P11" s="20"/>
    </row>
    <row r="12" spans="1:17" s="19" customFormat="1" ht="15.6" x14ac:dyDescent="0.3">
      <c r="A12" s="17"/>
      <c r="B12" s="15"/>
      <c r="C12" s="16"/>
      <c r="D12" s="42"/>
      <c r="E12" s="42"/>
      <c r="F12" s="16"/>
      <c r="G12" s="16"/>
      <c r="H12" s="16"/>
      <c r="I12" s="16"/>
      <c r="J12" s="16"/>
      <c r="K12" s="16"/>
      <c r="L12" s="16"/>
      <c r="M12" s="16"/>
      <c r="N12" s="18"/>
      <c r="P12" s="20"/>
    </row>
    <row r="13" spans="1:17" s="19" customFormat="1" ht="15.6" x14ac:dyDescent="0.3">
      <c r="A13" s="73" t="s">
        <v>176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P13" s="20"/>
    </row>
    <row r="14" spans="1:17" s="19" customFormat="1" ht="15.6" x14ac:dyDescent="0.3">
      <c r="A14" s="17"/>
      <c r="B14" s="15"/>
      <c r="C14" s="16"/>
      <c r="D14" s="42"/>
      <c r="E14" s="42"/>
      <c r="F14" s="16"/>
      <c r="G14" s="16"/>
      <c r="H14" s="16"/>
      <c r="I14" s="16"/>
      <c r="J14" s="16"/>
      <c r="K14" s="16"/>
      <c r="L14" s="16"/>
      <c r="M14" s="16"/>
      <c r="N14" s="18"/>
      <c r="P14" s="20"/>
    </row>
    <row r="15" spans="1:17" s="19" customFormat="1" ht="15.6" x14ac:dyDescent="0.3">
      <c r="A15" s="74" t="s">
        <v>26</v>
      </c>
      <c r="B15" s="71" t="s">
        <v>0</v>
      </c>
      <c r="C15" s="78" t="s">
        <v>1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80" t="s">
        <v>2</v>
      </c>
      <c r="P15" s="20"/>
    </row>
    <row r="16" spans="1:17" s="19" customFormat="1" ht="15.6" x14ac:dyDescent="0.3">
      <c r="A16" s="74"/>
      <c r="B16" s="71"/>
      <c r="C16" s="78" t="s">
        <v>3</v>
      </c>
      <c r="D16" s="78"/>
      <c r="E16" s="78"/>
      <c r="F16" s="78"/>
      <c r="G16" s="78" t="s">
        <v>173</v>
      </c>
      <c r="H16" s="78"/>
      <c r="I16" s="78"/>
      <c r="J16" s="78"/>
      <c r="K16" s="78"/>
      <c r="L16" s="78"/>
      <c r="M16" s="78"/>
      <c r="N16" s="80"/>
      <c r="O16" s="34"/>
      <c r="P16" s="35"/>
      <c r="Q16" s="34"/>
    </row>
    <row r="17" spans="1:17" s="19" customFormat="1" ht="15.6" x14ac:dyDescent="0.3">
      <c r="A17" s="74"/>
      <c r="B17" s="71"/>
      <c r="C17" s="78" t="s">
        <v>5</v>
      </c>
      <c r="D17" s="78"/>
      <c r="E17" s="81" t="s">
        <v>6</v>
      </c>
      <c r="F17" s="78" t="s">
        <v>7</v>
      </c>
      <c r="G17" s="78"/>
      <c r="H17" s="78"/>
      <c r="I17" s="78"/>
      <c r="J17" s="78"/>
      <c r="K17" s="78"/>
      <c r="L17" s="78"/>
      <c r="M17" s="78"/>
      <c r="N17" s="80"/>
      <c r="O17" s="34"/>
      <c r="P17" s="35"/>
      <c r="Q17" s="34"/>
    </row>
    <row r="18" spans="1:17" s="19" customFormat="1" ht="51.75" customHeight="1" x14ac:dyDescent="0.3">
      <c r="A18" s="74"/>
      <c r="B18" s="71"/>
      <c r="C18" s="23" t="s">
        <v>12</v>
      </c>
      <c r="D18" s="45" t="s">
        <v>13</v>
      </c>
      <c r="E18" s="81"/>
      <c r="F18" s="78"/>
      <c r="G18" s="78"/>
      <c r="H18" s="23"/>
      <c r="I18" s="23"/>
      <c r="J18" s="78"/>
      <c r="K18" s="78"/>
      <c r="L18" s="78"/>
      <c r="M18" s="78"/>
      <c r="N18" s="80"/>
      <c r="O18" s="34"/>
      <c r="P18" s="35"/>
      <c r="Q18" s="34"/>
    </row>
    <row r="19" spans="1:17" s="19" customFormat="1" ht="15.6" x14ac:dyDescent="0.3">
      <c r="A19" s="24">
        <v>1</v>
      </c>
      <c r="B19" s="25">
        <v>2</v>
      </c>
      <c r="C19" s="26">
        <v>3</v>
      </c>
      <c r="D19" s="26">
        <v>4</v>
      </c>
      <c r="E19" s="26">
        <v>5</v>
      </c>
      <c r="F19" s="26">
        <v>6</v>
      </c>
      <c r="G19" s="26"/>
      <c r="H19" s="26"/>
      <c r="I19" s="26"/>
      <c r="J19" s="26"/>
      <c r="K19" s="26"/>
      <c r="L19" s="26"/>
      <c r="M19" s="26"/>
      <c r="N19" s="56">
        <v>14</v>
      </c>
      <c r="O19" s="34"/>
      <c r="P19" s="35"/>
      <c r="Q19" s="34"/>
    </row>
    <row r="20" spans="1:17" s="19" customFormat="1" ht="15.6" x14ac:dyDescent="0.3">
      <c r="A20" s="27">
        <v>1</v>
      </c>
      <c r="B20" s="27" t="s">
        <v>42</v>
      </c>
      <c r="C20" s="57">
        <v>0</v>
      </c>
      <c r="D20" s="51">
        <v>2.4319999999999999</v>
      </c>
      <c r="E20" s="54">
        <f>D20</f>
        <v>2.4319999999999999</v>
      </c>
      <c r="F20" s="25" t="s">
        <v>76</v>
      </c>
      <c r="G20" s="25" t="s">
        <v>171</v>
      </c>
      <c r="H20" s="25"/>
      <c r="I20" s="25"/>
      <c r="J20" s="25"/>
      <c r="K20" s="25"/>
      <c r="L20" s="25"/>
      <c r="M20" s="25"/>
      <c r="N20" s="26">
        <v>74880010062001</v>
      </c>
      <c r="O20" s="34"/>
      <c r="P20" s="36"/>
      <c r="Q20" s="34"/>
    </row>
    <row r="21" spans="1:17" s="19" customFormat="1" ht="15.6" x14ac:dyDescent="0.3">
      <c r="A21" s="27">
        <v>2</v>
      </c>
      <c r="B21" s="27" t="s">
        <v>43</v>
      </c>
      <c r="C21" s="57">
        <v>0</v>
      </c>
      <c r="D21" s="51">
        <v>0.73399999999999999</v>
      </c>
      <c r="E21" s="55">
        <f>D21</f>
        <v>0.73399999999999999</v>
      </c>
      <c r="F21" s="25" t="s">
        <v>76</v>
      </c>
      <c r="G21" s="66" t="s">
        <v>171</v>
      </c>
      <c r="H21" s="25"/>
      <c r="I21" s="25"/>
      <c r="J21" s="25"/>
      <c r="K21" s="25"/>
      <c r="L21" s="25"/>
      <c r="M21" s="25"/>
      <c r="N21" s="26">
        <v>74880020036006</v>
      </c>
      <c r="O21" s="34"/>
      <c r="P21" s="36"/>
      <c r="Q21" s="34"/>
    </row>
    <row r="22" spans="1:17" s="19" customFormat="1" ht="15.6" x14ac:dyDescent="0.3">
      <c r="A22" s="27">
        <v>3</v>
      </c>
      <c r="B22" s="27" t="s">
        <v>44</v>
      </c>
      <c r="C22" s="57">
        <v>0</v>
      </c>
      <c r="D22" s="51">
        <v>1.266</v>
      </c>
      <c r="E22" s="55">
        <f t="shared" ref="E22:E36" si="0">D22</f>
        <v>1.266</v>
      </c>
      <c r="F22" s="25" t="s">
        <v>76</v>
      </c>
      <c r="G22" s="66" t="s">
        <v>171</v>
      </c>
      <c r="H22" s="25"/>
      <c r="I22" s="25"/>
      <c r="J22" s="25"/>
      <c r="K22" s="25"/>
      <c r="L22" s="25"/>
      <c r="M22" s="25"/>
      <c r="N22" s="26">
        <v>74880020316001</v>
      </c>
      <c r="O22" s="34"/>
      <c r="P22" s="36"/>
      <c r="Q22" s="34"/>
    </row>
    <row r="23" spans="1:17" s="19" customFormat="1" ht="15.6" x14ac:dyDescent="0.3">
      <c r="A23" s="27">
        <v>4</v>
      </c>
      <c r="B23" s="27" t="s">
        <v>45</v>
      </c>
      <c r="C23" s="57">
        <v>0</v>
      </c>
      <c r="D23" s="51">
        <v>0.33800000000000002</v>
      </c>
      <c r="E23" s="55">
        <f t="shared" si="0"/>
        <v>0.33800000000000002</v>
      </c>
      <c r="F23" s="25" t="s">
        <v>76</v>
      </c>
      <c r="G23" s="66" t="s">
        <v>171</v>
      </c>
      <c r="H23" s="25"/>
      <c r="I23" s="25"/>
      <c r="J23" s="25"/>
      <c r="K23" s="25"/>
      <c r="L23" s="25"/>
      <c r="M23" s="25"/>
      <c r="N23" s="26">
        <v>74880020161001</v>
      </c>
      <c r="O23" s="34"/>
      <c r="P23" s="36"/>
      <c r="Q23" s="34"/>
    </row>
    <row r="24" spans="1:17" s="19" customFormat="1" ht="15.6" x14ac:dyDescent="0.3">
      <c r="A24" s="27">
        <v>5</v>
      </c>
      <c r="B24" s="27" t="s">
        <v>46</v>
      </c>
      <c r="C24" s="57">
        <v>0</v>
      </c>
      <c r="D24" s="51">
        <v>0.64300000000000002</v>
      </c>
      <c r="E24" s="55">
        <f t="shared" si="0"/>
        <v>0.64300000000000002</v>
      </c>
      <c r="F24" s="25" t="s">
        <v>76</v>
      </c>
      <c r="G24" s="66" t="s">
        <v>171</v>
      </c>
      <c r="H24" s="25"/>
      <c r="I24" s="25"/>
      <c r="J24" s="25"/>
      <c r="K24" s="25"/>
      <c r="L24" s="25"/>
      <c r="M24" s="25"/>
      <c r="N24" s="26">
        <v>74880030081001</v>
      </c>
      <c r="O24" s="34"/>
      <c r="P24" s="36"/>
      <c r="Q24" s="34"/>
    </row>
    <row r="25" spans="1:17" s="19" customFormat="1" ht="15.6" x14ac:dyDescent="0.3">
      <c r="A25" s="27">
        <v>6</v>
      </c>
      <c r="B25" s="27" t="s">
        <v>47</v>
      </c>
      <c r="C25" s="57">
        <v>0</v>
      </c>
      <c r="D25" s="51">
        <v>0.53700000000000003</v>
      </c>
      <c r="E25" s="55">
        <f t="shared" si="0"/>
        <v>0.53700000000000003</v>
      </c>
      <c r="F25" s="25" t="s">
        <v>76</v>
      </c>
      <c r="G25" s="66" t="s">
        <v>171</v>
      </c>
      <c r="H25" s="25"/>
      <c r="I25" s="25"/>
      <c r="J25" s="25"/>
      <c r="K25" s="25"/>
      <c r="L25" s="25"/>
      <c r="M25" s="25"/>
      <c r="N25" s="26">
        <v>74880030457001</v>
      </c>
      <c r="O25" s="34"/>
      <c r="P25" s="36"/>
      <c r="Q25" s="34"/>
    </row>
    <row r="26" spans="1:17" s="19" customFormat="1" ht="15.6" x14ac:dyDescent="0.3">
      <c r="A26" s="27">
        <v>7</v>
      </c>
      <c r="B26" s="27" t="s">
        <v>48</v>
      </c>
      <c r="C26" s="57">
        <v>0</v>
      </c>
      <c r="D26" s="51">
        <v>2.5630000000000002</v>
      </c>
      <c r="E26" s="55">
        <f t="shared" si="0"/>
        <v>2.5630000000000002</v>
      </c>
      <c r="F26" s="25" t="s">
        <v>76</v>
      </c>
      <c r="G26" s="66" t="s">
        <v>171</v>
      </c>
      <c r="H26" s="25"/>
      <c r="I26" s="25"/>
      <c r="J26" s="25"/>
      <c r="K26" s="25"/>
      <c r="L26" s="25"/>
      <c r="M26" s="25"/>
      <c r="N26" s="26">
        <v>74880030811001</v>
      </c>
      <c r="O26" s="34"/>
      <c r="P26" s="36"/>
      <c r="Q26" s="34"/>
    </row>
    <row r="27" spans="1:17" s="19" customFormat="1" ht="15.6" x14ac:dyDescent="0.3">
      <c r="A27" s="37">
        <v>8</v>
      </c>
      <c r="B27" s="37" t="s">
        <v>49</v>
      </c>
      <c r="C27" s="57">
        <v>0</v>
      </c>
      <c r="D27" s="51">
        <v>1.0269999999999999</v>
      </c>
      <c r="E27" s="55">
        <f t="shared" si="0"/>
        <v>1.0269999999999999</v>
      </c>
      <c r="F27" s="25" t="s">
        <v>104</v>
      </c>
      <c r="G27" s="66" t="s">
        <v>171</v>
      </c>
      <c r="H27" s="25"/>
      <c r="I27" s="25"/>
      <c r="J27" s="25"/>
      <c r="K27" s="25"/>
      <c r="L27" s="25"/>
      <c r="M27" s="25"/>
      <c r="N27" s="26">
        <v>74880080040001</v>
      </c>
      <c r="O27" s="34"/>
      <c r="P27" s="36"/>
      <c r="Q27" s="34"/>
    </row>
    <row r="28" spans="1:17" s="19" customFormat="1" ht="15.6" x14ac:dyDescent="0.3">
      <c r="A28" s="27">
        <v>9</v>
      </c>
      <c r="B28" s="27" t="s">
        <v>50</v>
      </c>
      <c r="C28" s="57">
        <v>0</v>
      </c>
      <c r="D28" s="51">
        <v>0.66</v>
      </c>
      <c r="E28" s="55">
        <f t="shared" si="0"/>
        <v>0.66</v>
      </c>
      <c r="F28" s="25" t="s">
        <v>76</v>
      </c>
      <c r="G28" s="66" t="s">
        <v>171</v>
      </c>
      <c r="H28" s="25"/>
      <c r="I28" s="25"/>
      <c r="J28" s="25"/>
      <c r="K28" s="25"/>
      <c r="L28" s="25"/>
      <c r="M28" s="25"/>
      <c r="N28" s="26">
        <v>74880080064001</v>
      </c>
      <c r="O28" s="34"/>
      <c r="P28" s="36"/>
      <c r="Q28" s="34"/>
    </row>
    <row r="29" spans="1:17" s="19" customFormat="1" ht="15.6" x14ac:dyDescent="0.3">
      <c r="A29" s="27">
        <v>10</v>
      </c>
      <c r="B29" s="27" t="s">
        <v>51</v>
      </c>
      <c r="C29" s="57">
        <v>0</v>
      </c>
      <c r="D29" s="51">
        <v>0.42799999999999999</v>
      </c>
      <c r="E29" s="55">
        <f t="shared" si="0"/>
        <v>0.42799999999999999</v>
      </c>
      <c r="F29" s="25" t="s">
        <v>76</v>
      </c>
      <c r="G29" s="66" t="s">
        <v>171</v>
      </c>
      <c r="H29" s="25"/>
      <c r="I29" s="25"/>
      <c r="J29" s="25"/>
      <c r="K29" s="25"/>
      <c r="L29" s="25"/>
      <c r="M29" s="25"/>
      <c r="N29" s="26">
        <v>74880030369003</v>
      </c>
      <c r="O29" s="34"/>
      <c r="P29" s="36"/>
      <c r="Q29" s="34"/>
    </row>
    <row r="30" spans="1:17" s="19" customFormat="1" ht="15.6" x14ac:dyDescent="0.3">
      <c r="A30" s="27">
        <v>11</v>
      </c>
      <c r="B30" s="27" t="s">
        <v>52</v>
      </c>
      <c r="C30" s="57">
        <v>0</v>
      </c>
      <c r="D30" s="51">
        <v>0.65100000000000002</v>
      </c>
      <c r="E30" s="55">
        <f t="shared" si="0"/>
        <v>0.65100000000000002</v>
      </c>
      <c r="F30" s="25" t="s">
        <v>76</v>
      </c>
      <c r="G30" s="66" t="s">
        <v>171</v>
      </c>
      <c r="H30" s="25"/>
      <c r="I30" s="25"/>
      <c r="J30" s="25"/>
      <c r="K30" s="25"/>
      <c r="L30" s="25"/>
      <c r="M30" s="25"/>
      <c r="N30" s="26">
        <v>74880030030021</v>
      </c>
      <c r="O30" s="34"/>
      <c r="P30" s="36"/>
      <c r="Q30" s="34"/>
    </row>
    <row r="31" spans="1:17" s="19" customFormat="1" ht="15.6" x14ac:dyDescent="0.3">
      <c r="A31" s="27">
        <v>12</v>
      </c>
      <c r="B31" s="27" t="s">
        <v>53</v>
      </c>
      <c r="C31" s="57">
        <v>0</v>
      </c>
      <c r="D31" s="51">
        <v>1.3979999999999999</v>
      </c>
      <c r="E31" s="55">
        <f t="shared" si="0"/>
        <v>1.3979999999999999</v>
      </c>
      <c r="F31" s="25" t="s">
        <v>76</v>
      </c>
      <c r="G31" s="66" t="s">
        <v>171</v>
      </c>
      <c r="H31" s="25"/>
      <c r="I31" s="25"/>
      <c r="J31" s="25"/>
      <c r="K31" s="25"/>
      <c r="L31" s="25"/>
      <c r="M31" s="25"/>
      <c r="N31" s="26">
        <v>74880030055004</v>
      </c>
      <c r="O31" s="34"/>
      <c r="P31" s="36"/>
      <c r="Q31" s="34"/>
    </row>
    <row r="32" spans="1:17" s="19" customFormat="1" ht="15.6" x14ac:dyDescent="0.3">
      <c r="A32" s="27">
        <v>13</v>
      </c>
      <c r="B32" s="27" t="s">
        <v>54</v>
      </c>
      <c r="C32" s="57">
        <v>0</v>
      </c>
      <c r="D32" s="51">
        <v>0.86699999999999999</v>
      </c>
      <c r="E32" s="55">
        <f t="shared" si="0"/>
        <v>0.86699999999999999</v>
      </c>
      <c r="F32" s="25" t="s">
        <v>76</v>
      </c>
      <c r="G32" s="66" t="s">
        <v>171</v>
      </c>
      <c r="H32" s="25"/>
      <c r="I32" s="25"/>
      <c r="J32" s="25"/>
      <c r="K32" s="25"/>
      <c r="L32" s="25"/>
      <c r="M32" s="25"/>
      <c r="N32" s="26">
        <v>74880030700001</v>
      </c>
      <c r="O32" s="34"/>
      <c r="P32" s="36"/>
      <c r="Q32" s="34"/>
    </row>
    <row r="33" spans="1:17" s="19" customFormat="1" ht="15.6" x14ac:dyDescent="0.3">
      <c r="A33" s="27">
        <v>14</v>
      </c>
      <c r="B33" s="27" t="s">
        <v>68</v>
      </c>
      <c r="C33" s="57">
        <v>0</v>
      </c>
      <c r="D33" s="52">
        <v>0.68500000000000005</v>
      </c>
      <c r="E33" s="55">
        <f t="shared" si="0"/>
        <v>0.68500000000000005</v>
      </c>
      <c r="F33" s="25" t="s">
        <v>76</v>
      </c>
      <c r="G33" s="66" t="s">
        <v>171</v>
      </c>
      <c r="H33" s="25"/>
      <c r="I33" s="25"/>
      <c r="J33" s="25"/>
      <c r="K33" s="25"/>
      <c r="L33" s="25"/>
      <c r="M33" s="25"/>
      <c r="N33" s="26">
        <v>74880090011001</v>
      </c>
      <c r="O33" s="34"/>
      <c r="P33" s="36"/>
      <c r="Q33" s="34"/>
    </row>
    <row r="34" spans="1:17" s="19" customFormat="1" ht="15.6" x14ac:dyDescent="0.3">
      <c r="A34" s="27">
        <v>15</v>
      </c>
      <c r="B34" s="27" t="s">
        <v>69</v>
      </c>
      <c r="C34" s="52">
        <v>0</v>
      </c>
      <c r="D34" s="52">
        <v>2.4500000000000002</v>
      </c>
      <c r="E34" s="52">
        <f t="shared" si="0"/>
        <v>2.4500000000000002</v>
      </c>
      <c r="F34" s="25" t="s">
        <v>76</v>
      </c>
      <c r="G34" s="66" t="s">
        <v>171</v>
      </c>
      <c r="H34" s="25"/>
      <c r="I34" s="25"/>
      <c r="J34" s="25"/>
      <c r="K34" s="25"/>
      <c r="L34" s="25"/>
      <c r="M34" s="25"/>
      <c r="N34" s="26">
        <v>74880090176001</v>
      </c>
      <c r="O34" s="34"/>
      <c r="P34" s="36"/>
      <c r="Q34" s="34"/>
    </row>
    <row r="35" spans="1:17" s="19" customFormat="1" ht="15.6" x14ac:dyDescent="0.3">
      <c r="A35" s="27">
        <v>16</v>
      </c>
      <c r="B35" s="27" t="s">
        <v>70</v>
      </c>
      <c r="C35" s="52">
        <v>0</v>
      </c>
      <c r="D35" s="52">
        <v>0.51100000000000001</v>
      </c>
      <c r="E35" s="52">
        <f t="shared" si="0"/>
        <v>0.51100000000000001</v>
      </c>
      <c r="F35" s="25" t="s">
        <v>76</v>
      </c>
      <c r="G35" s="66" t="s">
        <v>171</v>
      </c>
      <c r="H35" s="25"/>
      <c r="I35" s="25"/>
      <c r="J35" s="25"/>
      <c r="K35" s="25"/>
      <c r="L35" s="25"/>
      <c r="M35" s="25"/>
      <c r="N35" s="26">
        <v>74880090175001</v>
      </c>
      <c r="O35" s="34"/>
      <c r="P35" s="36"/>
      <c r="Q35" s="34"/>
    </row>
    <row r="36" spans="1:17" s="19" customFormat="1" ht="15.6" x14ac:dyDescent="0.3">
      <c r="A36" s="27">
        <v>17</v>
      </c>
      <c r="B36" s="27" t="s">
        <v>71</v>
      </c>
      <c r="C36" s="52">
        <v>0</v>
      </c>
      <c r="D36" s="52">
        <v>1.51</v>
      </c>
      <c r="E36" s="52">
        <f t="shared" si="0"/>
        <v>1.51</v>
      </c>
      <c r="F36" s="65" t="s">
        <v>76</v>
      </c>
      <c r="G36" s="66" t="s">
        <v>171</v>
      </c>
      <c r="H36" s="27"/>
      <c r="I36" s="27"/>
      <c r="J36" s="33"/>
      <c r="K36" s="25"/>
      <c r="L36" s="25"/>
      <c r="M36" s="25"/>
      <c r="N36" s="26">
        <v>74880050116001</v>
      </c>
      <c r="O36" s="34"/>
      <c r="P36" s="36"/>
      <c r="Q36" s="34"/>
    </row>
    <row r="37" spans="1:17" s="19" customFormat="1" ht="15.6" x14ac:dyDescent="0.3">
      <c r="A37" s="28"/>
      <c r="B37" s="28"/>
      <c r="C37" s="29"/>
      <c r="D37" s="46"/>
      <c r="E37" s="46">
        <f>SUM(E20:E36)</f>
        <v>18.700000000000003</v>
      </c>
      <c r="F37" s="29"/>
      <c r="G37" s="30"/>
      <c r="H37" s="30"/>
      <c r="I37" s="30"/>
      <c r="J37" s="30"/>
      <c r="K37" s="30"/>
      <c r="L37" s="30"/>
      <c r="M37" s="30"/>
      <c r="N37" s="31"/>
      <c r="O37" s="34"/>
      <c r="P37" s="36"/>
      <c r="Q37" s="34"/>
    </row>
    <row r="38" spans="1:17" s="19" customFormat="1" ht="15.6" x14ac:dyDescent="0.3">
      <c r="B38" s="14" t="s">
        <v>105</v>
      </c>
      <c r="C38" s="15"/>
      <c r="D38" s="42"/>
      <c r="E38" s="42"/>
      <c r="F38" s="16"/>
      <c r="G38" s="15"/>
      <c r="H38" s="15"/>
      <c r="I38" s="16"/>
      <c r="J38" s="16"/>
      <c r="K38" s="16"/>
      <c r="L38" s="16"/>
      <c r="M38" s="16"/>
      <c r="N38" s="18"/>
      <c r="P38" s="20"/>
    </row>
    <row r="39" spans="1:17" s="19" customFormat="1" ht="15.6" x14ac:dyDescent="0.3">
      <c r="B39" s="14" t="s">
        <v>56</v>
      </c>
      <c r="C39" s="15"/>
      <c r="D39" s="42"/>
      <c r="E39" s="42"/>
      <c r="F39" s="16"/>
      <c r="G39" s="16"/>
      <c r="H39" s="16"/>
      <c r="I39" s="79" t="s">
        <v>78</v>
      </c>
      <c r="J39" s="79"/>
      <c r="K39" s="16"/>
      <c r="L39" s="16"/>
      <c r="M39" s="16"/>
      <c r="N39" s="18"/>
      <c r="P39" s="20"/>
    </row>
    <row r="40" spans="1:17" s="19" customFormat="1" ht="18.600000000000001" x14ac:dyDescent="0.3">
      <c r="B40" s="14"/>
      <c r="C40" s="15"/>
      <c r="D40" s="42"/>
      <c r="E40" s="42"/>
      <c r="F40" s="16"/>
      <c r="G40" s="16"/>
      <c r="H40" s="16"/>
      <c r="I40" s="75" t="s">
        <v>77</v>
      </c>
      <c r="J40" s="75"/>
      <c r="K40" s="16"/>
      <c r="L40" s="16"/>
      <c r="M40" s="16"/>
      <c r="N40" s="18"/>
      <c r="P40" s="20"/>
    </row>
    <row r="41" spans="1:17" s="19" customFormat="1" ht="15.6" x14ac:dyDescent="0.3">
      <c r="A41" s="14" t="s">
        <v>16</v>
      </c>
      <c r="B41" s="15"/>
      <c r="C41" s="16"/>
      <c r="D41" s="42"/>
      <c r="E41" s="42"/>
      <c r="F41" s="16"/>
      <c r="G41" s="16"/>
      <c r="H41" s="16"/>
      <c r="I41" s="16"/>
      <c r="K41" s="16"/>
      <c r="L41" s="16"/>
      <c r="M41" s="16"/>
      <c r="N41" s="18"/>
      <c r="P41" s="20"/>
    </row>
    <row r="42" spans="1:17" s="19" customFormat="1" ht="15.6" x14ac:dyDescent="0.3">
      <c r="A42" s="14"/>
      <c r="B42" s="15"/>
      <c r="C42" s="16"/>
      <c r="D42" s="42"/>
      <c r="E42" s="42"/>
      <c r="F42" s="16"/>
      <c r="G42" s="16"/>
      <c r="H42" s="16"/>
      <c r="I42" s="16"/>
      <c r="K42" s="16"/>
      <c r="L42" s="16"/>
      <c r="M42" s="16"/>
      <c r="N42" s="18"/>
      <c r="P42" s="20"/>
    </row>
    <row r="43" spans="1:17" s="19" customFormat="1" ht="15.6" x14ac:dyDescent="0.3">
      <c r="A43" s="14" t="s">
        <v>17</v>
      </c>
      <c r="B43" s="15"/>
      <c r="C43" s="16"/>
      <c r="D43" s="42"/>
      <c r="E43" s="42"/>
      <c r="F43" s="16"/>
      <c r="G43" s="16"/>
      <c r="H43" s="16"/>
      <c r="I43" s="16"/>
      <c r="K43" s="16"/>
      <c r="L43" s="16"/>
      <c r="M43" s="16"/>
      <c r="N43" s="18"/>
      <c r="P43" s="20"/>
    </row>
    <row r="44" spans="1:17" s="19" customFormat="1" ht="18.600000000000001" x14ac:dyDescent="0.3">
      <c r="A44" s="76" t="s">
        <v>79</v>
      </c>
      <c r="B44" s="76"/>
      <c r="C44" s="76"/>
      <c r="D44" s="76"/>
      <c r="E44" s="76"/>
      <c r="F44" s="76"/>
      <c r="G44" s="76"/>
      <c r="H44" s="76"/>
      <c r="I44" s="76"/>
      <c r="J44" s="76"/>
      <c r="K44" s="16"/>
      <c r="L44" s="16"/>
      <c r="M44" s="16"/>
      <c r="N44" s="18"/>
      <c r="P44" s="20"/>
    </row>
  </sheetData>
  <mergeCells count="20">
    <mergeCell ref="I40:J40"/>
    <mergeCell ref="A44:J44"/>
    <mergeCell ref="J9:K10"/>
    <mergeCell ref="A13:N13"/>
    <mergeCell ref="A15:A18"/>
    <mergeCell ref="B15:B18"/>
    <mergeCell ref="C15:M15"/>
    <mergeCell ref="N15:N18"/>
    <mergeCell ref="C16:F16"/>
    <mergeCell ref="G16:M16"/>
    <mergeCell ref="C17:D17"/>
    <mergeCell ref="E17:E18"/>
    <mergeCell ref="F17:F18"/>
    <mergeCell ref="G17:G18"/>
    <mergeCell ref="H17:I17"/>
    <mergeCell ref="J17:J18"/>
    <mergeCell ref="K17:K18"/>
    <mergeCell ref="L17:L18"/>
    <mergeCell ref="M17:M18"/>
    <mergeCell ref="I39:J39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opLeftCell="A4" workbookViewId="0">
      <selection sqref="A1:B61"/>
    </sheetView>
  </sheetViews>
  <sheetFormatPr defaultRowHeight="14.4" x14ac:dyDescent="0.3"/>
  <cols>
    <col min="1" max="1" width="15.44140625" bestFit="1" customWidth="1"/>
    <col min="2" max="2" width="27.88671875" bestFit="1" customWidth="1"/>
    <col min="3" max="3" width="14.33203125" bestFit="1" customWidth="1"/>
    <col min="4" max="4" width="15.44140625" bestFit="1" customWidth="1"/>
    <col min="5" max="5" width="27.5546875" bestFit="1" customWidth="1"/>
    <col min="6" max="6" width="15.44140625" bestFit="1" customWidth="1"/>
    <col min="7" max="7" width="23.44140625" bestFit="1" customWidth="1"/>
  </cols>
  <sheetData>
    <row r="1" spans="1:3" x14ac:dyDescent="0.3">
      <c r="A1" s="13" t="s">
        <v>0</v>
      </c>
      <c r="B1" s="13" t="s">
        <v>67</v>
      </c>
      <c r="C1" s="8"/>
    </row>
    <row r="2" spans="1:3" x14ac:dyDescent="0.3">
      <c r="A2" s="58" t="s">
        <v>87</v>
      </c>
      <c r="B2" s="59" t="s">
        <v>106</v>
      </c>
      <c r="C2" s="8"/>
    </row>
    <row r="3" spans="1:3" x14ac:dyDescent="0.3">
      <c r="A3" s="58" t="s">
        <v>88</v>
      </c>
      <c r="B3" s="59" t="s">
        <v>107</v>
      </c>
      <c r="C3" s="8"/>
    </row>
    <row r="4" spans="1:3" x14ac:dyDescent="0.3">
      <c r="A4" s="58" t="s">
        <v>89</v>
      </c>
      <c r="B4" s="59" t="s">
        <v>108</v>
      </c>
      <c r="C4" s="8"/>
    </row>
    <row r="5" spans="1:3" x14ac:dyDescent="0.3">
      <c r="A5" s="61" t="s">
        <v>27</v>
      </c>
      <c r="B5" s="60" t="s">
        <v>109</v>
      </c>
      <c r="C5" s="5"/>
    </row>
    <row r="6" spans="1:3" x14ac:dyDescent="0.3">
      <c r="A6" s="61" t="s">
        <v>28</v>
      </c>
      <c r="B6" s="60" t="s">
        <v>110</v>
      </c>
      <c r="C6" s="5"/>
    </row>
    <row r="7" spans="1:3" x14ac:dyDescent="0.3">
      <c r="A7" s="61" t="s">
        <v>29</v>
      </c>
      <c r="B7" s="60" t="s">
        <v>111</v>
      </c>
      <c r="C7" s="5"/>
    </row>
    <row r="8" spans="1:3" x14ac:dyDescent="0.3">
      <c r="A8" s="61" t="s">
        <v>30</v>
      </c>
      <c r="B8" s="60" t="s">
        <v>112</v>
      </c>
      <c r="C8" s="5"/>
    </row>
    <row r="9" spans="1:3" x14ac:dyDescent="0.3">
      <c r="A9" s="61" t="s">
        <v>31</v>
      </c>
      <c r="B9" s="60" t="s">
        <v>113</v>
      </c>
      <c r="C9" s="5"/>
    </row>
    <row r="10" spans="1:3" x14ac:dyDescent="0.3">
      <c r="A10" s="61" t="s">
        <v>32</v>
      </c>
      <c r="B10" s="60" t="s">
        <v>114</v>
      </c>
      <c r="C10" s="5"/>
    </row>
    <row r="11" spans="1:3" x14ac:dyDescent="0.3">
      <c r="A11" s="61" t="s">
        <v>33</v>
      </c>
      <c r="B11" s="60" t="s">
        <v>115</v>
      </c>
      <c r="C11" s="5"/>
    </row>
    <row r="12" spans="1:3" x14ac:dyDescent="0.3">
      <c r="A12" s="61" t="s">
        <v>34</v>
      </c>
      <c r="B12" s="60" t="s">
        <v>116</v>
      </c>
      <c r="C12" s="5"/>
    </row>
    <row r="13" spans="1:3" x14ac:dyDescent="0.3">
      <c r="A13" s="61" t="s">
        <v>35</v>
      </c>
      <c r="B13" s="60" t="s">
        <v>117</v>
      </c>
      <c r="C13" s="5"/>
    </row>
    <row r="14" spans="1:3" x14ac:dyDescent="0.3">
      <c r="A14" s="61" t="s">
        <v>36</v>
      </c>
      <c r="B14" s="60" t="s">
        <v>118</v>
      </c>
      <c r="C14" s="5"/>
    </row>
    <row r="15" spans="1:3" x14ac:dyDescent="0.3">
      <c r="A15" s="61" t="s">
        <v>37</v>
      </c>
      <c r="B15" s="60" t="s">
        <v>119</v>
      </c>
      <c r="C15" s="5"/>
    </row>
    <row r="16" spans="1:3" x14ac:dyDescent="0.3">
      <c r="A16" s="61" t="s">
        <v>38</v>
      </c>
      <c r="B16" s="60" t="s">
        <v>120</v>
      </c>
      <c r="C16" s="5"/>
    </row>
    <row r="17" spans="1:3" x14ac:dyDescent="0.3">
      <c r="A17" s="61" t="s">
        <v>39</v>
      </c>
      <c r="B17" s="60" t="s">
        <v>121</v>
      </c>
      <c r="C17" s="5"/>
    </row>
    <row r="18" spans="1:3" x14ac:dyDescent="0.3">
      <c r="A18" s="61" t="s">
        <v>40</v>
      </c>
      <c r="B18" s="60" t="s">
        <v>122</v>
      </c>
      <c r="C18" s="5"/>
    </row>
    <row r="19" spans="1:3" x14ac:dyDescent="0.3">
      <c r="A19" s="61" t="s">
        <v>41</v>
      </c>
      <c r="B19" s="60" t="s">
        <v>123</v>
      </c>
      <c r="C19" s="5"/>
    </row>
    <row r="20" spans="1:3" x14ac:dyDescent="0.3">
      <c r="A20" s="61" t="s">
        <v>57</v>
      </c>
      <c r="B20" s="60" t="s">
        <v>124</v>
      </c>
      <c r="C20" s="5"/>
    </row>
    <row r="21" spans="1:3" x14ac:dyDescent="0.3">
      <c r="A21" s="61" t="s">
        <v>58</v>
      </c>
      <c r="B21" s="60" t="s">
        <v>125</v>
      </c>
      <c r="C21" s="5"/>
    </row>
    <row r="22" spans="1:3" x14ac:dyDescent="0.3">
      <c r="A22" s="61" t="s">
        <v>59</v>
      </c>
      <c r="B22" s="60" t="s">
        <v>126</v>
      </c>
      <c r="C22" s="5"/>
    </row>
    <row r="23" spans="1:3" x14ac:dyDescent="0.3">
      <c r="A23" s="61" t="s">
        <v>60</v>
      </c>
      <c r="B23" s="60" t="s">
        <v>127</v>
      </c>
      <c r="C23" s="5"/>
    </row>
    <row r="24" spans="1:3" x14ac:dyDescent="0.3">
      <c r="A24" s="61" t="s">
        <v>61</v>
      </c>
      <c r="B24" s="60" t="s">
        <v>128</v>
      </c>
      <c r="C24" s="5"/>
    </row>
    <row r="25" spans="1:3" x14ac:dyDescent="0.3">
      <c r="A25" s="61" t="s">
        <v>62</v>
      </c>
      <c r="B25" s="60" t="s">
        <v>129</v>
      </c>
      <c r="C25" s="5"/>
    </row>
    <row r="26" spans="1:3" x14ac:dyDescent="0.3">
      <c r="A26" s="61" t="s">
        <v>63</v>
      </c>
      <c r="B26" s="60" t="s">
        <v>130</v>
      </c>
      <c r="C26" s="5"/>
    </row>
    <row r="27" spans="1:3" x14ac:dyDescent="0.3">
      <c r="A27" s="61" t="s">
        <v>64</v>
      </c>
      <c r="B27" s="60" t="s">
        <v>131</v>
      </c>
      <c r="C27" s="5"/>
    </row>
    <row r="28" spans="1:3" x14ac:dyDescent="0.3">
      <c r="A28" s="61" t="s">
        <v>65</v>
      </c>
      <c r="B28" s="60" t="s">
        <v>132</v>
      </c>
      <c r="C28" s="5"/>
    </row>
    <row r="29" spans="1:3" x14ac:dyDescent="0.3">
      <c r="A29" s="61" t="s">
        <v>66</v>
      </c>
      <c r="B29" s="60" t="s">
        <v>133</v>
      </c>
      <c r="C29" s="9"/>
    </row>
    <row r="30" spans="1:3" x14ac:dyDescent="0.3">
      <c r="A30" s="62" t="s">
        <v>72</v>
      </c>
      <c r="B30" s="60" t="s">
        <v>134</v>
      </c>
      <c r="C30" s="5"/>
    </row>
    <row r="31" spans="1:3" x14ac:dyDescent="0.3">
      <c r="A31" s="61" t="s">
        <v>90</v>
      </c>
      <c r="B31" s="60" t="s">
        <v>135</v>
      </c>
      <c r="C31" s="5"/>
    </row>
    <row r="32" spans="1:3" x14ac:dyDescent="0.3">
      <c r="A32" s="62" t="s">
        <v>91</v>
      </c>
      <c r="B32" s="60" t="s">
        <v>136</v>
      </c>
      <c r="C32" s="10"/>
    </row>
    <row r="33" spans="1:3" x14ac:dyDescent="0.3">
      <c r="A33" s="61" t="s">
        <v>92</v>
      </c>
      <c r="B33" s="60" t="s">
        <v>137</v>
      </c>
      <c r="C33" s="5"/>
    </row>
    <row r="34" spans="1:3" x14ac:dyDescent="0.3">
      <c r="A34" s="62" t="s">
        <v>93</v>
      </c>
      <c r="B34" s="60" t="s">
        <v>138</v>
      </c>
      <c r="C34" s="5"/>
    </row>
    <row r="35" spans="1:3" x14ac:dyDescent="0.3">
      <c r="A35" s="61" t="s">
        <v>94</v>
      </c>
      <c r="B35" s="60" t="s">
        <v>139</v>
      </c>
      <c r="C35" s="5"/>
    </row>
    <row r="36" spans="1:3" x14ac:dyDescent="0.3">
      <c r="A36" s="62" t="s">
        <v>95</v>
      </c>
      <c r="B36" s="60" t="s">
        <v>140</v>
      </c>
      <c r="C36" s="5"/>
    </row>
    <row r="37" spans="1:3" x14ac:dyDescent="0.3">
      <c r="A37" s="61" t="s">
        <v>96</v>
      </c>
      <c r="B37" s="60" t="s">
        <v>141</v>
      </c>
      <c r="C37" s="5"/>
    </row>
    <row r="38" spans="1:3" x14ac:dyDescent="0.3">
      <c r="A38" s="62" t="s">
        <v>97</v>
      </c>
      <c r="B38" s="60" t="s">
        <v>142</v>
      </c>
      <c r="C38" s="5"/>
    </row>
    <row r="39" spans="1:3" x14ac:dyDescent="0.3">
      <c r="A39" s="61" t="s">
        <v>98</v>
      </c>
      <c r="B39" s="60" t="s">
        <v>143</v>
      </c>
      <c r="C39" s="5"/>
    </row>
    <row r="40" spans="1:3" x14ac:dyDescent="0.3">
      <c r="A40" s="62" t="s">
        <v>99</v>
      </c>
      <c r="B40" s="60" t="s">
        <v>144</v>
      </c>
      <c r="C40" s="5"/>
    </row>
    <row r="41" spans="1:3" x14ac:dyDescent="0.3">
      <c r="A41" s="61" t="s">
        <v>100</v>
      </c>
      <c r="B41" s="60" t="s">
        <v>145</v>
      </c>
      <c r="C41" s="5"/>
    </row>
    <row r="42" spans="1:3" x14ac:dyDescent="0.3">
      <c r="A42" s="62" t="s">
        <v>101</v>
      </c>
      <c r="B42" s="60" t="s">
        <v>146</v>
      </c>
      <c r="C42" s="5"/>
    </row>
    <row r="43" spans="1:3" x14ac:dyDescent="0.3">
      <c r="A43" s="61" t="s">
        <v>102</v>
      </c>
      <c r="B43" s="60" t="s">
        <v>147</v>
      </c>
      <c r="C43" s="5"/>
    </row>
    <row r="44" spans="1:3" x14ac:dyDescent="0.3">
      <c r="A44" s="62" t="s">
        <v>103</v>
      </c>
      <c r="B44" s="60" t="s">
        <v>148</v>
      </c>
      <c r="C44" s="5"/>
    </row>
    <row r="45" spans="1:3" x14ac:dyDescent="0.3">
      <c r="A45" s="63" t="s">
        <v>42</v>
      </c>
      <c r="B45" s="64" t="s">
        <v>149</v>
      </c>
      <c r="C45" s="5"/>
    </row>
    <row r="46" spans="1:3" x14ac:dyDescent="0.3">
      <c r="A46" s="63" t="s">
        <v>43</v>
      </c>
      <c r="B46" s="64" t="s">
        <v>150</v>
      </c>
      <c r="C46" s="5"/>
    </row>
    <row r="47" spans="1:3" x14ac:dyDescent="0.3">
      <c r="A47" s="63" t="s">
        <v>44</v>
      </c>
      <c r="B47" s="64" t="s">
        <v>151</v>
      </c>
      <c r="C47" s="10"/>
    </row>
    <row r="48" spans="1:3" x14ac:dyDescent="0.3">
      <c r="A48" s="63" t="s">
        <v>45</v>
      </c>
      <c r="B48" s="64" t="s">
        <v>152</v>
      </c>
      <c r="C48" s="5"/>
    </row>
    <row r="49" spans="1:3" x14ac:dyDescent="0.3">
      <c r="A49" s="63" t="s">
        <v>46</v>
      </c>
      <c r="B49" s="64" t="s">
        <v>153</v>
      </c>
      <c r="C49" s="5"/>
    </row>
    <row r="50" spans="1:3" x14ac:dyDescent="0.3">
      <c r="A50" s="63" t="s">
        <v>47</v>
      </c>
      <c r="B50" s="64" t="s">
        <v>154</v>
      </c>
      <c r="C50" s="5"/>
    </row>
    <row r="51" spans="1:3" x14ac:dyDescent="0.3">
      <c r="A51" s="63" t="s">
        <v>48</v>
      </c>
      <c r="B51" s="64" t="s">
        <v>155</v>
      </c>
      <c r="C51" s="5"/>
    </row>
    <row r="52" spans="1:3" x14ac:dyDescent="0.3">
      <c r="A52" s="63" t="s">
        <v>49</v>
      </c>
      <c r="B52" s="64" t="s">
        <v>156</v>
      </c>
      <c r="C52" s="5"/>
    </row>
    <row r="53" spans="1:3" x14ac:dyDescent="0.3">
      <c r="A53" s="63" t="s">
        <v>50</v>
      </c>
      <c r="B53" s="64" t="s">
        <v>157</v>
      </c>
      <c r="C53" s="5"/>
    </row>
    <row r="54" spans="1:3" x14ac:dyDescent="0.3">
      <c r="A54" s="63" t="s">
        <v>51</v>
      </c>
      <c r="B54" s="64" t="s">
        <v>158</v>
      </c>
      <c r="C54" s="5"/>
    </row>
    <row r="55" spans="1:3" x14ac:dyDescent="0.3">
      <c r="A55" s="63" t="s">
        <v>52</v>
      </c>
      <c r="B55" s="64" t="s">
        <v>159</v>
      </c>
      <c r="C55" s="5"/>
    </row>
    <row r="56" spans="1:3" x14ac:dyDescent="0.3">
      <c r="A56" s="63" t="s">
        <v>53</v>
      </c>
      <c r="B56" s="64" t="s">
        <v>160</v>
      </c>
      <c r="C56" s="5"/>
    </row>
    <row r="57" spans="1:3" x14ac:dyDescent="0.3">
      <c r="A57" s="63" t="s">
        <v>54</v>
      </c>
      <c r="B57" s="64" t="s">
        <v>161</v>
      </c>
      <c r="C57" s="5"/>
    </row>
    <row r="58" spans="1:3" x14ac:dyDescent="0.3">
      <c r="A58" s="63" t="s">
        <v>68</v>
      </c>
      <c r="B58" s="64" t="s">
        <v>162</v>
      </c>
      <c r="C58" s="5"/>
    </row>
    <row r="59" spans="1:3" x14ac:dyDescent="0.3">
      <c r="A59" s="63" t="s">
        <v>69</v>
      </c>
      <c r="B59" s="64" t="s">
        <v>163</v>
      </c>
      <c r="C59" s="5"/>
    </row>
    <row r="60" spans="1:3" x14ac:dyDescent="0.3">
      <c r="A60" s="63" t="s">
        <v>70</v>
      </c>
      <c r="B60" s="64" t="s">
        <v>164</v>
      </c>
      <c r="C60" s="9"/>
    </row>
    <row r="61" spans="1:3" x14ac:dyDescent="0.3">
      <c r="A61" s="63" t="s">
        <v>71</v>
      </c>
      <c r="B61" s="64" t="s">
        <v>165</v>
      </c>
      <c r="C61" s="9"/>
    </row>
    <row r="62" spans="1:3" x14ac:dyDescent="0.3">
      <c r="A62" s="11"/>
      <c r="B62" s="12"/>
    </row>
    <row r="63" spans="1:3" x14ac:dyDescent="0.3">
      <c r="A63" s="11"/>
      <c r="B63" s="12"/>
    </row>
    <row r="64" spans="1:3" x14ac:dyDescent="0.3">
      <c r="A64" s="11"/>
      <c r="B64" s="12"/>
    </row>
    <row r="65" spans="1:2" x14ac:dyDescent="0.3">
      <c r="A65" s="11"/>
      <c r="B65" s="12"/>
    </row>
    <row r="66" spans="1:2" x14ac:dyDescent="0.3">
      <c r="A66" s="11"/>
      <c r="B66" s="12"/>
    </row>
    <row r="67" spans="1:2" x14ac:dyDescent="0.3">
      <c r="A67" s="11"/>
      <c r="B67" s="12"/>
    </row>
    <row r="68" spans="1:2" x14ac:dyDescent="0.3">
      <c r="A68" s="11"/>
      <c r="B68" s="12"/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Ielas</vt:lpstr>
      <vt:lpstr>Ceļi A grupa</vt:lpstr>
      <vt:lpstr>Ceļi B grupa</vt:lpstr>
      <vt:lpstr>Ceļi C grupa</vt:lpstr>
      <vt:lpstr>Ceļu saraksts kopā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JanisV</dc:creator>
  <cp:lastModifiedBy>AndrisR</cp:lastModifiedBy>
  <cp:lastPrinted>2016-02-16T08:55:30Z</cp:lastPrinted>
  <dcterms:created xsi:type="dcterms:W3CDTF">2014-08-11T11:43:36Z</dcterms:created>
  <dcterms:modified xsi:type="dcterms:W3CDTF">2019-12-13T09:14:10Z</dcterms:modified>
</cp:coreProperties>
</file>