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Priedaines iela, Ikskile" sheetId="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7" l="1"/>
  <c r="D15" i="7"/>
  <c r="D14" i="7"/>
  <c r="C13" i="7"/>
  <c r="C10" i="7"/>
  <c r="D12" i="7" s="1"/>
  <c r="C9" i="7" l="1"/>
  <c r="D16" i="7" s="1"/>
  <c r="D11" i="7"/>
  <c r="D17" i="7" l="1"/>
</calcChain>
</file>

<file path=xl/sharedStrings.xml><?xml version="1.0" encoding="utf-8"?>
<sst xmlns="http://schemas.openxmlformats.org/spreadsheetml/2006/main" count="87" uniqueCount="74">
  <si>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</si>
  <si>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</si>
  <si>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</si>
  <si>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</si>
  <si>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</si>
  <si>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</si>
  <si>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</si>
  <si>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</si>
  <si>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</si>
  <si>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</si>
  <si>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</si>
  <si>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</si>
  <si>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</si>
  <si>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</si>
  <si>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</si>
  <si>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</si>
  <si>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</si>
  <si>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</si>
  <si>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</si>
  <si>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</si>
  <si>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</si>
  <si>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</si>
  <si>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</si>
  <si>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</si>
  <si>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</si>
  <si>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</si>
  <si>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</si>
  <si>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</si>
  <si>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</si>
  <si>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</si>
  <si>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</si>
  <si>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</si>
  <si>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</si>
  <si>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</si>
  <si>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</si>
  <si>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</si>
  <si>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</si>
  <si>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</si>
  <si>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</si>
  <si>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</si>
  <si>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</si>
  <si>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</si>
  <si>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</si>
  <si>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</si>
  <si>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</si>
  <si>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</si>
  <si>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</si>
  <si>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</si>
  <si>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</si>
  <si>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</si>
  <si>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</si>
  <si>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</si>
  <si>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</si>
  <si>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</si>
  <si>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</si>
  <si>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</si>
  <si>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</si>
  <si>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</si>
  <si>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</si>
  <si>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</si>
  <si>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</si>
  <si>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</si>
  <si>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</si>
  <si>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</si>
  <si>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01.04.2022.</t>
  </si>
  <si>
    <t>Priedaines ielas, Iksķilē pārbūve</t>
  </si>
  <si>
    <t>Pēteris Preiss, peteris.preiss@ogresnovads.lv; 65071165</t>
  </si>
  <si>
    <t>Investīciju projekta galvenais mērķis ir nodrošināt satiksmes komfortu un drošību, kā arī panākt ielas seguma konstruktīvā risinājuma uzlabojumu, transporta satiksmes radītā trokšņa un tās radīto putekļu mazinājumu. Pārbūvējamā ceļa garums ir 383.27m vai 0,383km (pamatceļš un atzars). Objekts atrodās Ikšķilē,
Daugavmalas rajonā. Priedaines iela nodrošina piekļuves funkciju pilsētvides privātajiem īpašumiem. Esošajā situācijā ceļa segums ir grantēts, ar asfaltētu pieslēgumu Kārklu ielai. Būtiska negatīva iezīme ir auto transporta radītais trokšņa piesārņojums, kā arī putekļu dauzums gada sausajā laikā, kāds tiek radīts automašīnām pārvietojoties pa esošo grants segumu. Priedaines ielas pamatceļam paredzēta 4.5 m plata asfaltēta brauktuve ar 0.50 m platām minerālmateriāla nomalēm abās ielas pusēs, atzaram – 4 m plata asfaltēta brauktuve ar 0.50 m platām minerālmateriāla nomalēm abās ielas pusēs. 
Inženierkomunikācijas šajā projektā netiek izbūvētas vai pārbūvētas.</t>
  </si>
  <si>
    <t>04.04.2022. - 30.09.2022.</t>
  </si>
  <si>
    <t>BIS-BL-392681-3044. Atzīme par projektēšanas nosacījumu izpildi veikta 08.09.2021.</t>
  </si>
  <si>
    <t>https://www.eis.gov.lv/EKEIS/Supplier/Procurement/76850</t>
  </si>
  <si>
    <t>Ielas uzturēšanas izmaksas 2019., 2020. un 2021. gadā kopā bija 4900 EUR, ieskaitot PVN. Plānotās ielas uzturēšanas izmaksas nākamos desmit gadus pēc projekta realizācijas plānotas apmēram 8100 EUR, ieskaitot PVN.</t>
  </si>
  <si>
    <t>Projekts “Priedaines ielas, Ikšķilē, Ogres nov., pārbūve” iekļauts Ikšķiles novada attīstības programmas 2019.-2025.gadam Investīciju plāna 2020.-2025.gadam 191 punktā pamatojoties uz Ogres novada pašvaldības domes 2022.gada 31.marta lēmumu “Par grozījumu Ikšķiles novada attīstības programmas 2019.-2025.gadam Investīciju plānā 2020.-2025.gadam” (pieejams Valsts vienotajā ģeotelpiskās informācijas portālā:   https://tapis.gov.lv/tapis/lv/downloads/136319, https://tapis.gov.lv/tapis/lv/downloads/136320)</t>
  </si>
  <si>
    <t>Pielikums 
Ogres novada pašvaldības domes
1.04.2022. ārkārtas sēdes lēmumam (protokols Nr.7; 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</si>
</sst>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u/>
      <sz val="11"/>
      <color theme="10"/>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0" fillId="0" borderId="0" xfId="0" applyAlignment="1">
      <alignment horizontal="center" vertical="center"/>
    </xf>
    <xf numFmtId="0" fontId="3" fillId="2" borderId="1" xfId="0" applyFont="1" applyFill="1" applyBorder="1" applyAlignment="1">
      <alignment vertical="center" wrapText="1"/>
    </xf>
    <xf numFmtId="2" fontId="3" fillId="3" borderId="1"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4" fontId="3" fillId="2" borderId="1" xfId="0" applyNumberFormat="1" applyFont="1" applyFill="1" applyBorder="1" applyAlignment="1" applyProtection="1">
      <alignment horizontal="center" vertical="center"/>
      <protection locked="0"/>
    </xf>
    <xf numFmtId="0" fontId="0" fillId="0" borderId="0" xfId="0" applyAlignment="1"/>
    <xf numFmtId="0" fontId="3" fillId="6" borderId="1" xfId="0" applyFont="1" applyFill="1" applyBorder="1" applyAlignment="1" applyProtection="1">
      <alignment horizontal="left" vertical="top" wrapText="1"/>
      <protection locked="0"/>
    </xf>
    <xf numFmtId="14" fontId="3" fillId="6" borderId="1" xfId="0" applyNumberFormat="1" applyFont="1" applyFill="1" applyBorder="1" applyAlignment="1" applyProtection="1">
      <alignment vertical="center"/>
      <protection locked="0"/>
    </xf>
    <xf numFmtId="0" fontId="3" fillId="6"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protection locked="0"/>
    </xf>
    <xf numFmtId="0" fontId="1" fillId="0" borderId="0" xfId="0" applyFont="1" applyAlignment="1">
      <alignment horizontal="right" wrapText="1"/>
    </xf>
    <xf numFmtId="0" fontId="8" fillId="0" borderId="1" xfId="1" applyFont="1" applyBorder="1" applyAlignment="1">
      <alignment wrapText="1"/>
    </xf>
    <xf numFmtId="2" fontId="3" fillId="2" borderId="1" xfId="0" applyNumberFormat="1" applyFont="1" applyFill="1" applyBorder="1" applyAlignment="1" applyProtection="1">
      <alignment horizontal="center" vertical="center"/>
      <protection locked="0"/>
    </xf>
    <xf numFmtId="2" fontId="3" fillId="6" borderId="1" xfId="0" applyNumberFormat="1" applyFont="1" applyFill="1" applyBorder="1" applyAlignment="1" applyProtection="1">
      <alignment horizontal="center" vertical="center"/>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eolatvija.lv/geo/t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tabSelected="1" workbookViewId="0">
      <selection activeCell="T8" sqref="T8"/>
    </sheetView>
  </sheetViews>
  <sheetFormatPr defaultRowHeight="15" x14ac:dyDescent="0.25"/>
  <cols>
    <col min="1" max="1" width="9.28515625" style="1" customWidth="1"/>
    <col min="2" max="2" width="41.28515625" customWidth="1"/>
    <col min="3" max="3" width="77" customWidth="1"/>
    <col min="4" max="4" width="10.42578125" hidden="1" customWidth="1"/>
    <col min="5" max="5" width="79.28515625" hidden="1" customWidth="1"/>
    <col min="6" max="6" width="0" hidden="1" customWidth="1"/>
  </cols>
  <sheetData>
    <row r="1" spans="1:5" ht="45" x14ac:dyDescent="0.25">
      <c r="C1" s="20" t="s">
        <v>73</v>
      </c>
    </row>
    <row r="3" spans="1:5" ht="18.75" x14ac:dyDescent="0.3">
      <c r="A3" s="24" t="s">
        <v>18</v>
      </c>
      <c r="B3" s="24"/>
      <c r="C3" s="24"/>
    </row>
    <row r="5" spans="1:5" ht="15.75" x14ac:dyDescent="0.25">
      <c r="A5" s="13" t="s">
        <v>0</v>
      </c>
      <c r="B5" s="2" t="s">
        <v>1</v>
      </c>
      <c r="C5" s="4" t="s">
        <v>65</v>
      </c>
      <c r="E5" s="12"/>
    </row>
    <row r="6" spans="1:5" ht="15.75" x14ac:dyDescent="0.25">
      <c r="A6" s="25" t="s">
        <v>2</v>
      </c>
      <c r="B6" s="27" t="s">
        <v>45</v>
      </c>
      <c r="C6" s="7"/>
      <c r="E6" s="11" t="s">
        <v>16</v>
      </c>
    </row>
    <row r="7" spans="1:5" ht="208.5" customHeight="1" x14ac:dyDescent="0.25">
      <c r="A7" s="26"/>
      <c r="B7" s="28"/>
      <c r="C7" s="16" t="s">
        <v>67</v>
      </c>
      <c r="E7" s="11" t="s">
        <v>58</v>
      </c>
    </row>
    <row r="8" spans="1:5" ht="105" x14ac:dyDescent="0.25">
      <c r="A8" s="13" t="s">
        <v>3</v>
      </c>
      <c r="B8" s="2" t="s">
        <v>46</v>
      </c>
      <c r="C8" s="21" t="s">
        <v>72</v>
      </c>
      <c r="E8" s="12"/>
    </row>
    <row r="9" spans="1:5" ht="110.25" x14ac:dyDescent="0.25">
      <c r="A9" s="13" t="s">
        <v>4</v>
      </c>
      <c r="B9" s="2" t="s">
        <v>47</v>
      </c>
      <c r="C9" s="3">
        <f>C10+C13</f>
        <v>86227.09</v>
      </c>
      <c r="E9" s="9" t="s">
        <v>15</v>
      </c>
    </row>
    <row r="10" spans="1:5" ht="15.75" x14ac:dyDescent="0.25">
      <c r="A10" s="13" t="s">
        <v>5</v>
      </c>
      <c r="B10" s="2" t="s">
        <v>48</v>
      </c>
      <c r="C10" s="3">
        <f>C11+C12</f>
        <v>73293.02</v>
      </c>
      <c r="E10" s="9" t="s">
        <v>15</v>
      </c>
    </row>
    <row r="11" spans="1:5" ht="82.9" customHeight="1" x14ac:dyDescent="0.25">
      <c r="A11" s="13" t="s">
        <v>6</v>
      </c>
      <c r="B11" s="2" t="s">
        <v>25</v>
      </c>
      <c r="C11" s="14">
        <v>73293.02</v>
      </c>
      <c r="D11" s="10">
        <f>C11/C10</f>
        <v>1</v>
      </c>
      <c r="E11" s="11" t="s">
        <v>30</v>
      </c>
    </row>
    <row r="12" spans="1:5" ht="92.45" customHeight="1" x14ac:dyDescent="0.25">
      <c r="A12" s="13" t="s">
        <v>7</v>
      </c>
      <c r="B12" s="2" t="s">
        <v>26</v>
      </c>
      <c r="C12" s="14">
        <v>0</v>
      </c>
      <c r="D12" s="10">
        <f>C12/C10</f>
        <v>0</v>
      </c>
      <c r="E12" s="11" t="s">
        <v>30</v>
      </c>
    </row>
    <row r="13" spans="1:5" ht="31.5" x14ac:dyDescent="0.25">
      <c r="A13" s="13" t="s">
        <v>8</v>
      </c>
      <c r="B13" s="2" t="s">
        <v>27</v>
      </c>
      <c r="C13" s="3">
        <f>C14+C15</f>
        <v>12934.07</v>
      </c>
      <c r="E13" s="9" t="s">
        <v>15</v>
      </c>
    </row>
    <row r="14" spans="1:5" ht="136.15" customHeight="1" x14ac:dyDescent="0.25">
      <c r="A14" s="13" t="s">
        <v>9</v>
      </c>
      <c r="B14" s="2" t="s">
        <v>28</v>
      </c>
      <c r="C14" s="5">
        <v>12934.07</v>
      </c>
      <c r="D14" s="10">
        <f>C14/(C14+C11)</f>
        <v>0.15000007538234214</v>
      </c>
      <c r="E14" s="11" t="s">
        <v>61</v>
      </c>
    </row>
    <row r="15" spans="1:5" ht="155.44999999999999" customHeight="1" x14ac:dyDescent="0.25">
      <c r="A15" s="13" t="s">
        <v>10</v>
      </c>
      <c r="B15" s="2" t="s">
        <v>29</v>
      </c>
      <c r="C15" s="22">
        <v>0</v>
      </c>
      <c r="D15" s="10" t="e">
        <f>C15/(C15+C12)</f>
        <v>#DIV/0!</v>
      </c>
      <c r="E15" s="11" t="s">
        <v>61</v>
      </c>
    </row>
    <row r="16" spans="1:5" ht="155.44999999999999" customHeight="1" x14ac:dyDescent="0.25">
      <c r="A16" s="13" t="s">
        <v>59</v>
      </c>
      <c r="B16" s="2" t="s">
        <v>60</v>
      </c>
      <c r="C16" s="23">
        <v>0</v>
      </c>
      <c r="D16" s="10">
        <f>C16/C9</f>
        <v>0</v>
      </c>
      <c r="E16" s="11" t="s">
        <v>62</v>
      </c>
    </row>
    <row r="17" spans="1:5" ht="122.45" customHeight="1" x14ac:dyDescent="0.25">
      <c r="A17" s="13">
        <v>5</v>
      </c>
      <c r="B17" s="2" t="s">
        <v>49</v>
      </c>
      <c r="C17" s="3">
        <f>C18+C19</f>
        <v>0</v>
      </c>
      <c r="D17" s="10">
        <f>C17/(C9+C17)</f>
        <v>0</v>
      </c>
      <c r="E17" s="9" t="s">
        <v>43</v>
      </c>
    </row>
    <row r="18" spans="1:5" ht="99" customHeight="1" x14ac:dyDescent="0.25">
      <c r="A18" s="13" t="s">
        <v>31</v>
      </c>
      <c r="B18" s="2" t="s">
        <v>25</v>
      </c>
      <c r="C18" s="22">
        <v>0</v>
      </c>
      <c r="D18" s="10"/>
      <c r="E18" s="11" t="s">
        <v>33</v>
      </c>
    </row>
    <row r="19" spans="1:5" ht="99" customHeight="1" x14ac:dyDescent="0.25">
      <c r="A19" s="13" t="s">
        <v>32</v>
      </c>
      <c r="B19" s="2" t="s">
        <v>29</v>
      </c>
      <c r="C19" s="22">
        <v>0</v>
      </c>
      <c r="D19" s="10"/>
      <c r="E19" s="11" t="s">
        <v>33</v>
      </c>
    </row>
    <row r="20" spans="1:5" ht="99" customHeight="1" x14ac:dyDescent="0.25">
      <c r="A20" s="13" t="s">
        <v>37</v>
      </c>
      <c r="B20" s="2" t="s">
        <v>50</v>
      </c>
      <c r="C20" s="5" t="s">
        <v>63</v>
      </c>
      <c r="D20" s="10"/>
      <c r="E20" s="12"/>
    </row>
    <row r="21" spans="1:5" ht="31.5" x14ac:dyDescent="0.25">
      <c r="A21" s="13">
        <v>6</v>
      </c>
      <c r="B21" s="2" t="s">
        <v>57</v>
      </c>
      <c r="C21" s="17" t="s">
        <v>68</v>
      </c>
      <c r="E21" s="12"/>
    </row>
    <row r="22" spans="1:5" ht="204.75" x14ac:dyDescent="0.25">
      <c r="A22" s="13">
        <v>7</v>
      </c>
      <c r="B22" s="2" t="s">
        <v>51</v>
      </c>
      <c r="C22" s="18" t="s">
        <v>69</v>
      </c>
      <c r="E22" s="12"/>
    </row>
    <row r="23" spans="1:5" ht="96" customHeight="1" x14ac:dyDescent="0.25">
      <c r="A23" s="13">
        <v>8</v>
      </c>
      <c r="B23" s="6" t="s">
        <v>52</v>
      </c>
      <c r="C23" s="18" t="s">
        <v>71</v>
      </c>
      <c r="E23" s="12"/>
    </row>
    <row r="24" spans="1:5" ht="78.75" x14ac:dyDescent="0.25">
      <c r="A24" s="13">
        <v>9</v>
      </c>
      <c r="B24" s="6" t="s">
        <v>53</v>
      </c>
      <c r="C24" s="4" t="s">
        <v>63</v>
      </c>
      <c r="E24" s="12"/>
    </row>
    <row r="25" spans="1:5" ht="31.5" x14ac:dyDescent="0.25">
      <c r="A25" s="13">
        <v>10</v>
      </c>
      <c r="B25" s="2" t="s">
        <v>11</v>
      </c>
      <c r="C25" s="8" t="s">
        <v>14</v>
      </c>
      <c r="E25" s="11" t="s">
        <v>17</v>
      </c>
    </row>
    <row r="26" spans="1:5" ht="47.25" x14ac:dyDescent="0.25">
      <c r="A26" s="13">
        <v>11</v>
      </c>
      <c r="B26" s="2" t="s">
        <v>34</v>
      </c>
      <c r="C26" s="19" t="s">
        <v>70</v>
      </c>
      <c r="E26" s="12"/>
    </row>
    <row r="27" spans="1:5" ht="63" x14ac:dyDescent="0.25">
      <c r="A27" s="13">
        <v>12</v>
      </c>
      <c r="B27" s="2" t="s">
        <v>54</v>
      </c>
      <c r="C27" s="8" t="s">
        <v>13</v>
      </c>
      <c r="E27" s="11" t="s">
        <v>17</v>
      </c>
    </row>
    <row r="28" spans="1:5" ht="94.5" x14ac:dyDescent="0.25">
      <c r="A28" s="13">
        <v>13</v>
      </c>
      <c r="B28" s="2" t="s">
        <v>35</v>
      </c>
      <c r="C28" s="8" t="s">
        <v>13</v>
      </c>
      <c r="E28" s="11" t="s">
        <v>17</v>
      </c>
    </row>
    <row r="29" spans="1:5" ht="33" customHeight="1" x14ac:dyDescent="0.25">
      <c r="A29" s="13">
        <v>14</v>
      </c>
      <c r="B29" s="2" t="s">
        <v>36</v>
      </c>
      <c r="C29" s="19" t="s">
        <v>64</v>
      </c>
      <c r="E29" s="12"/>
    </row>
    <row r="30" spans="1:5" ht="31.5" x14ac:dyDescent="0.25">
      <c r="A30" s="13">
        <v>15</v>
      </c>
      <c r="B30" s="2" t="s">
        <v>12</v>
      </c>
      <c r="C30" s="4" t="s">
        <v>66</v>
      </c>
      <c r="E30" s="12"/>
    </row>
    <row r="32" spans="1:5" ht="123" customHeight="1" x14ac:dyDescent="0.25">
      <c r="B32" s="29" t="s">
        <v>55</v>
      </c>
      <c r="C32" s="29"/>
    </row>
    <row r="35" spans="2:2" hidden="1" x14ac:dyDescent="0.25">
      <c r="B35" t="s">
        <v>19</v>
      </c>
    </row>
    <row r="36" spans="2:2" hidden="1" x14ac:dyDescent="0.25">
      <c r="B36" s="15"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5"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hyperlinks>
    <hyperlink ref="C8" r:id="rId1" location="document_3382" display="https://geolatvija.lv/geo/tapis - document_3382"/>
  </hyperlinks>
  <pageMargins left="0.7" right="0.7" top="0.75" bottom="0.75" header="0.3" footer="0.3"/>
  <pageSetup paperSize="9" scale="68"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Priedaines iela, Ikskile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2022-04-01T14:35:54Z</cp:lastPrinted>
  <dcterms:created xsi:type="dcterms:W3CDTF">2022-01-21T06:54:34Z</dcterms:created>
  <dcterms:modified xsi:type="dcterms:W3CDTF">2022-04-01T14:36:51Z</dcterms:modified>
</cp:coreProperties>
</file>